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29" documentId="120_S{2AC9BD13-BADA-5192-A53E-5A8FF88502F6}" xr6:coauthVersionLast="47" xr6:coauthVersionMax="47" xr10:uidLastSave="{53A0DED4-C190-4891-89A4-0F21A3902D0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<sst xmlns="http://schemas.openxmlformats.org/spreadsheetml/2006/main" count="180282" uniqueCount="39126">
  <si>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</si>
  <si>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</si>
  <si>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</si>
  <si>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</si>
  <si>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</si>
  <si>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</si>
  <si>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</si>
  <si>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</si>
  <si>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</si>
  <si>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</si>
  <si>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</si>
  <si>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</si>
  <si>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</si>
  <si>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</si>
  <si>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</si>
  <si>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</si>
  <si>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</si>
  <si>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</si>
  <si>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</si>
  <si>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</si>
  <si>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</si>
  <si>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</si>
  <si>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</si>
  <si>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</si>
  <si>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</si>
  <si>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</si>
  <si>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</si>
  <si>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</si>
  <si>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</si>
  <si>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</si>
  <si>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</si>
  <si>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</si>
  <si>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</si>
  <si>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</si>
  <si>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</si>
  <si>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</si>
  <si>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</si>
  <si>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</si>
  <si>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</si>
  <si>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</si>
  <si>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</si>
  <si>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</si>
  <si>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</si>
  <si>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</si>
  <si>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</si>
  <si>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</si>
  <si>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</si>
  <si>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</si>
  <si>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</si>
  <si>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</si>
  <si>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</si>
  <si>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</si>
  <si>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</si>
  <si>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</si>
  <si>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</si>
  <si>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</si>
  <si>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</si>
  <si>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</si>
  <si>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</si>
  <si>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</si>
  <si>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</si>
  <si>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</si>
  <si>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</si>
  <si>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</si>
  <si>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</si>
  <si>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</si>
  <si>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</si>
  <si>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</si>
  <si>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</si>
  <si>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</si>
  <si>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</si>
  <si>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</si>
  <si>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</si>
  <si>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</si>
  <si>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</si>
  <si>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</si>
  <si>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</si>
  <si>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</si>
  <si>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</si>
  <si>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</si>
  <si>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</si>
  <si>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</si>
  <si>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</si>
  <si>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</si>
  <si>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</si>
  <si>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</si>
  <si>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</si>
  <si>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</si>
  <si>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</si>
  <si>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</si>
  <si>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</si>
  <si>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</si>
  <si>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</si>
  <si>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</si>
  <si>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</si>
  <si>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</si>
  <si>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</si>
  <si>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</si>
  <si>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</si>
  <si>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</si>
  <si>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</si>
  <si>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</si>
  <si>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</si>
  <si>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</si>
  <si>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</si>
  <si>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</si>
  <si>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</si>
  <si>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</si>
  <si>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</si>
  <si>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</si>
  <si>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</si>
  <si>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</si>
  <si>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</si>
  <si>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</si>
  <si>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</si>
  <si>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</si>
  <si>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</si>
  <si>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</si>
  <si>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</si>
  <si>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</si>
  <si>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</si>
  <si>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</si>
  <si>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</si>
  <si>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</si>
  <si>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</si>
  <si>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</si>
  <si>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</si>
  <si>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</si>
  <si>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</si>
  <si>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</si>
  <si>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</si>
  <si>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</si>
  <si>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</si>
  <si>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</si>
  <si>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</si>
  <si>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</si>
  <si>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</si>
  <si>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</si>
  <si>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</si>
  <si>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</si>
  <si>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</si>
  <si>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</si>
  <si>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</si>
  <si>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</si>
  <si>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</si>
  <si>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</si>
  <si>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</si>
  <si>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</si>
  <si>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</si>
  <si>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</si>
  <si>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</si>
  <si>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</si>
  <si>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</si>
  <si>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</si>
  <si>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</si>
  <si>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</si>
  <si>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</si>
  <si>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</si>
  <si>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</si>
  <si>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</si>
  <si>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</si>
  <si>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</si>
  <si>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</si>
  <si>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</si>
  <si>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</si>
  <si>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</si>
  <si>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</si>
  <si>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</si>
  <si>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</si>
  <si>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</si>
  <si>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</si>
  <si>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</si>
  <si>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</si>
  <si>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</si>
  <si>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</si>
  <si>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</si>
  <si>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</si>
  <si>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</si>
  <si>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</si>
  <si>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</si>
  <si>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</si>
  <si>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</si>
  <si>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</si>
  <si>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</si>
  <si>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</si>
  <si>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</si>
  <si>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</si>
  <si>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</si>
  <si>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</si>
  <si>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</si>
  <si>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</si>
  <si>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</si>
  <si>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</si>
  <si>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</si>
  <si>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</si>
  <si>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</si>
  <si>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</si>
  <si>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</si>
  <si>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</si>
  <si>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</si>
  <si>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</si>
  <si>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</si>
  <si>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</si>
  <si>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</si>
  <si>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</si>
  <si>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</si>
  <si>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</si>
  <si>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</si>
  <si>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</si>
  <si>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</si>
  <si>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</si>
  <si>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</si>
  <si>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</si>
  <si>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</si>
  <si>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</si>
  <si>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</si>
  <si>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</si>
  <si>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</si>
  <si>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</si>
  <si>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</si>
  <si>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</si>
  <si>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</si>
  <si>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</si>
  <si>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</si>
  <si>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</si>
  <si>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</si>
  <si>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</si>
  <si>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</si>
  <si>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</si>
  <si>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</si>
  <si>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</si>
  <si>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</si>
  <si>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</si>
  <si>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</si>
  <si>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</si>
  <si>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</si>
  <si>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</si>
  <si>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</si>
  <si>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</si>
  <si>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</si>
  <si>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</si>
  <si>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</si>
  <si>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</si>
  <si>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</si>
  <si>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</si>
  <si>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</si>
  <si>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</si>
  <si>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</si>
  <si>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</si>
  <si>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</si>
  <si>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</si>
  <si>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</si>
  <si>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</si>
  <si>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</si>
  <si>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</si>
  <si>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</si>
  <si>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</si>
  <si>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</si>
  <si>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</si>
  <si>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</si>
  <si>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</si>
  <si>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</si>
  <si>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</si>
  <si>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</si>
  <si>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</si>
  <si>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</si>
  <si>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</si>
  <si>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</si>
  <si>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</si>
  <si>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</si>
  <si>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</si>
  <si>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</si>
  <si>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</si>
  <si>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</si>
  <si>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</si>
  <si>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</si>
  <si>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</si>
  <si>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</si>
  <si>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</si>
  <si>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</si>
  <si>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</si>
  <si>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</si>
  <si>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</si>
  <si>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</si>
  <si>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</si>
  <si>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</si>
  <si>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</si>
  <si>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</si>
  <si>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</si>
  <si>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</si>
  <si>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</si>
  <si>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</si>
  <si>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</si>
  <si>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</si>
  <si>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</si>
  <si>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</si>
  <si>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</si>
  <si>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</si>
  <si>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</si>
  <si>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</si>
  <si>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</si>
  <si>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</si>
  <si>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</si>
  <si>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</si>
  <si>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</si>
  <si>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</si>
  <si>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</si>
  <si>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</si>
  <si>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</si>
  <si>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</si>
  <si>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</si>
  <si>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</si>
  <si>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</si>
  <si>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</si>
  <si>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</si>
  <si>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</si>
  <si>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</si>
  <si>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</si>
  <si>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</si>
  <si>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</si>
  <si>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</si>
  <si>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</si>
  <si>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</si>
  <si>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</si>
  <si>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</si>
  <si>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</si>
  <si>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</si>
  <si>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</si>
  <si>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</si>
  <si>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</si>
  <si>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</si>
  <si>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</si>
  <si>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</si>
  <si>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</si>
  <si>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</si>
  <si>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</si>
  <si>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</si>
  <si>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</si>
  <si>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</si>
  <si>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</si>
  <si>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</si>
  <si>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</si>
  <si>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</si>
  <si>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</si>
  <si>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</si>
  <si>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</si>
  <si>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</si>
  <si>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</si>
  <si>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</si>
  <si>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</si>
  <si>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</si>
  <si>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</si>
  <si>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</si>
  <si>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</si>
  <si>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</si>
  <si>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</si>
  <si>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</si>
  <si>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</si>
  <si>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</si>
  <si>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</si>
  <si>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</si>
  <si>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</si>
  <si>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</si>
  <si>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</si>
  <si>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</si>
  <si>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</si>
  <si>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</si>
  <si>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</si>
  <si>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</si>
  <si>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</si>
  <si>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</si>
  <si>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</si>
  <si>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</si>
  <si>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</si>
  <si>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</si>
  <si>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</si>
  <si>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</si>
  <si>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</si>
  <si>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</si>
  <si>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</si>
  <si>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</si>
  <si>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</si>
  <si>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</si>
  <si>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</si>
  <si>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</si>
  <si>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</si>
  <si>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</si>
  <si>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</si>
  <si>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</si>
  <si>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</si>
  <si>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</si>
  <si>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</si>
  <si>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</si>
  <si>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</si>
  <si>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</si>
  <si>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</si>
  <si>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</si>
  <si>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</si>
  <si>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</si>
  <si>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</si>
  <si>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</si>
  <si>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</si>
  <si>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</si>
  <si>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</si>
  <si>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</si>
  <si>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</si>
  <si>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</si>
  <si>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</si>
  <si>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</si>
  <si>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</si>
  <si>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</si>
  <si>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</si>
  <si>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</si>
  <si>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</si>
  <si>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</si>
  <si>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</si>
  <si>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</si>
  <si>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</si>
  <si>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</si>
  <si>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</si>
  <si>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</si>
  <si>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</si>
  <si>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</si>
  <si>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</si>
  <si>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</si>
  <si>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</si>
  <si>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</si>
  <si>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</si>
  <si>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</si>
  <si>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</si>
  <si>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</si>
  <si>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</si>
  <si>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</si>
  <si>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</si>
  <si>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</si>
  <si>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</si>
  <si>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</si>
  <si>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</si>
  <si>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</si>
  <si>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</si>
  <si>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</si>
  <si>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</si>
  <si>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</si>
  <si>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</si>
  <si>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</si>
  <si>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</si>
  <si>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</si>
  <si>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</si>
  <si>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</si>
  <si>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</si>
  <si>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</si>
  <si>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</si>
  <si>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</si>
  <si>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</si>
  <si>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</si>
  <si>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</si>
  <si>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</si>
  <si>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</si>
  <si>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</si>
  <si>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</si>
  <si>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</si>
  <si>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</si>
  <si>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</si>
  <si>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</si>
  <si>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</si>
  <si>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</si>
  <si>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</si>
  <si>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</si>
  <si>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</si>
  <si>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</si>
  <si>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</si>
  <si>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</si>
  <si>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</si>
  <si>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</si>
  <si>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</si>
  <si>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</si>
  <si>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</si>
  <si>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</si>
  <si>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</si>
  <si>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</si>
  <si>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</si>
  <si>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</si>
  <si>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</si>
  <si>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</si>
  <si>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</si>
  <si>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</si>
  <si>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</si>
  <si>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</si>
  <si>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</si>
  <si>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</si>
  <si>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</si>
  <si>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</si>
  <si>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</si>
  <si>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</si>
  <si>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</si>
  <si>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</si>
  <si>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</si>
  <si>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</si>
  <si>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</si>
  <si>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</si>
  <si>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</si>
  <si>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</si>
  <si>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</si>
  <si>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</si>
  <si>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</si>
  <si>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</si>
  <si>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</si>
  <si>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</si>
  <si>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</si>
  <si>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</si>
  <si>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</si>
  <si>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</si>
  <si>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</si>
  <si>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</si>
  <si>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</si>
  <si>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</si>
  <si>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</si>
  <si>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</si>
  <si>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</si>
  <si>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</si>
  <si>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</si>
  <si>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</si>
  <si>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</si>
  <si>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</si>
  <si>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</si>
  <si>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</si>
  <si>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</si>
  <si>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</si>
  <si>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</si>
  <si>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</si>
  <si>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</si>
  <si>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</si>
  <si>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</si>
  <si>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</si>
  <si>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</si>
  <si>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</si>
  <si>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</si>
  <si>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</si>
  <si>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</si>
  <si>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</si>
  <si>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</si>
  <si>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</si>
  <si>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</si>
  <si>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</si>
  <si>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</si>
  <si>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</si>
  <si>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</si>
  <si>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</si>
  <si>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</si>
  <si>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</si>
  <si>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</si>
  <si>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</si>
  <si>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</si>
  <si>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</si>
  <si>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</si>
  <si>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</si>
  <si>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</si>
  <si>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</si>
  <si>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</si>
  <si>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</si>
  <si>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</si>
  <si>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</si>
  <si>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</si>
  <si>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</si>
  <si>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</si>
  <si>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</si>
  <si>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</si>
  <si>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</si>
  <si>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</si>
  <si>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</si>
  <si>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</si>
  <si>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</si>
  <si>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</si>
  <si>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</si>
  <si>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</si>
  <si>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</si>
  <si>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</si>
  <si>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</si>
  <si>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</si>
  <si>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</si>
  <si>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</si>
  <si>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</si>
  <si>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</si>
  <si>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</si>
  <si>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</si>
  <si>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</si>
  <si>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</si>
  <si>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</si>
  <si>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</si>
  <si>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</si>
  <si>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</si>
  <si>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</si>
  <si>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</si>
  <si>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</si>
  <si>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</si>
  <si>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</si>
  <si>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</si>
  <si>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</si>
  <si>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</si>
  <si>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</si>
  <si>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</si>
  <si>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</si>
  <si>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</si>
  <si>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</si>
  <si>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</si>
  <si>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</si>
  <si>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</si>
  <si>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</si>
  <si>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</si>
  <si>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</si>
  <si>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</si>
  <si>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</si>
  <si>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</si>
  <si>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</si>
  <si>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</si>
  <si>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</si>
  <si>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</si>
  <si>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</si>
  <si>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</si>
  <si>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</si>
  <si>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</si>
  <si>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</si>
  <si>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</si>
  <si>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</si>
  <si>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</si>
  <si>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</si>
  <si>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</si>
  <si>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</si>
  <si>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</si>
  <si>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</si>
  <si>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</si>
  <si>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</si>
  <si>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</si>
  <si>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</si>
  <si>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</si>
  <si>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</si>
  <si>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</si>
  <si>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</si>
  <si>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</si>
  <si>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</si>
  <si>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</si>
  <si>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</si>
  <si>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</si>
  <si>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</si>
  <si>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</si>
  <si>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</si>
  <si>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</si>
  <si>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</si>
  <si>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</si>
  <si>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</si>
  <si>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</si>
  <si>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</si>
  <si>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</si>
  <si>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</si>
  <si>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</si>
  <si>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</si>
  <si>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</si>
  <si>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</si>
  <si>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</si>
  <si>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</si>
  <si>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</si>
  <si>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</si>
  <si>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</si>
  <si>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</si>
  <si>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</si>
  <si>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</si>
  <si>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</si>
  <si>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</si>
  <si>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</si>
  <si>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</si>
  <si>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</si>
  <si>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</si>
  <si>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</si>
  <si>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</si>
  <si>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</si>
  <si>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</si>
  <si>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</si>
  <si>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</si>
  <si>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</si>
  <si>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</si>
  <si>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</si>
  <si>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</si>
  <si>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</si>
  <si>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</si>
  <si>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</si>
  <si>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</si>
  <si>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</si>
  <si>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</si>
  <si>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</si>
  <si>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</si>
  <si>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</si>
  <si>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</si>
  <si>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</si>
  <si>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</si>
  <si>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</si>
  <si>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</si>
  <si>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</si>
  <si>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</si>
  <si>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</si>
  <si>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</si>
  <si>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</si>
  <si>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</si>
  <si>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</si>
  <si>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</si>
  <si>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</si>
  <si>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</si>
  <si>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</si>
  <si>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</si>
  <si>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</si>
  <si>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</si>
  <si>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</si>
  <si>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</si>
  <si>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</si>
  <si>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</si>
  <si>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</si>
  <si>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</si>
  <si>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</si>
  <si>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</si>
  <si>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</si>
  <si>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</si>
  <si>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</si>
  <si>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</si>
  <si>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</si>
  <si>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</si>
  <si>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</si>
  <si>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</si>
  <si>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</si>
  <si>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</si>
  <si>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</si>
  <si>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</si>
  <si>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</si>
  <si>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</si>
  <si>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</si>
  <si>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</si>
  <si>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</si>
  <si>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</si>
  <si>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</si>
  <si>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</si>
  <si>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</si>
  <si>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</si>
  <si>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</si>
  <si>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</si>
  <si>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</si>
  <si>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</si>
  <si>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</si>
  <si>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</si>
  <si>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</si>
  <si>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</si>
  <si>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</si>
  <si>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</si>
  <si>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</si>
  <si>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</si>
  <si>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</si>
  <si>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</si>
  <si>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</si>
  <si>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</si>
  <si>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</si>
  <si>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</si>
  <si>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</si>
  <si>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</si>
  <si>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</si>
  <si>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</si>
  <si>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</si>
  <si>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</si>
  <si>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</si>
  <si>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</si>
  <si>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</si>
  <si>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</si>
  <si>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</si>
  <si>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</si>
  <si>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</si>
  <si>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</si>
  <si>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</si>
  <si>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</si>
  <si>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</si>
  <si>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</si>
  <si>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</si>
  <si>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</si>
  <si>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</si>
  <si>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</si>
  <si>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</si>
  <si>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</si>
  <si>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</si>
  <si>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</si>
  <si>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</si>
  <si>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</si>
  <si>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</si>
  <si>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</si>
  <si>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</si>
  <si>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</si>
  <si>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</si>
  <si>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</si>
  <si>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</si>
  <si>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</si>
  <si>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</si>
  <si>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</si>
  <si>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</si>
  <si>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</si>
  <si>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</si>
  <si>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</si>
  <si>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</si>
  <si>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</si>
  <si>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</si>
  <si>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</si>
  <si>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</si>
  <si>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</si>
  <si>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</si>
  <si>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</si>
  <si>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</si>
  <si>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</si>
  <si>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</si>
  <si>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</si>
  <si>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</si>
  <si>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</si>
  <si>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</si>
  <si>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</si>
  <si>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</si>
  <si>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</si>
  <si>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</si>
  <si>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</si>
  <si>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</si>
  <si>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</si>
  <si>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</si>
  <si>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</si>
  <si>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</si>
  <si>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</si>
  <si>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</si>
  <si>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</si>
  <si>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</si>
  <si>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</si>
  <si>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</si>
  <si>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</si>
  <si>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</si>
  <si>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</si>
  <si>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</si>
  <si>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</si>
  <si>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</si>
  <si>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</si>
  <si>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</si>
  <si>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</si>
  <si>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</si>
  <si>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</si>
  <si>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</si>
  <si>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</si>
  <si>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</si>
  <si>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</si>
  <si>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</si>
  <si>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</si>
  <si>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</si>
  <si>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</si>
  <si>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</si>
  <si>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</si>
  <si>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</si>
  <si>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</si>
  <si>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</si>
  <si>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</si>
  <si>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</si>
  <si>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</si>
  <si>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</si>
  <si>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</si>
  <si>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</si>
  <si>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</si>
  <si>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</si>
  <si>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</si>
  <si>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</si>
  <si>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</si>
  <si>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</si>
  <si>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</si>
  <si>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</si>
  <si>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</si>
  <si>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</si>
  <si>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</si>
  <si>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</si>
  <si>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</si>
  <si>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</si>
  <si>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</si>
  <si>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</si>
  <si>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</si>
  <si>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</si>
  <si>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</si>
  <si>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</si>
  <si>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</si>
  <si>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</si>
  <si>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</si>
  <si>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</si>
  <si>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</si>
  <si>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</si>
  <si>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</si>
  <si>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</si>
  <si>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</si>
  <si>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</si>
  <si>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</si>
  <si>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</si>
  <si>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</si>
  <si>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</si>
  <si>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</si>
  <si>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</si>
  <si>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</si>
  <si>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</si>
  <si>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</si>
  <si>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</si>
  <si>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</si>
  <si>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</si>
  <si>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</si>
  <si>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</si>
  <si>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</si>
  <si>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</si>
  <si>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</si>
  <si>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</si>
  <si>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</si>
  <si>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</si>
  <si>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</si>
  <si>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</si>
  <si>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</si>
  <si>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</si>
  <si>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</si>
  <si>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</si>
  <si>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</si>
  <si>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</si>
  <si>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</si>
  <si>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</si>
  <si>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</si>
  <si>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</si>
  <si>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</si>
  <si>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</si>
  <si>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</si>
  <si>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</si>
  <si>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</si>
  <si>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</si>
  <si>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</si>
  <si>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</si>
  <si>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</si>
  <si>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</si>
  <si>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</si>
  <si>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</si>
  <si>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</si>
  <si>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</si>
  <si>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</si>
  <si>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</si>
  <si>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</si>
  <si>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</si>
  <si>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</si>
  <si>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</si>
  <si>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</si>
  <si>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</si>
  <si>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</si>
  <si>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</si>
  <si>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</si>
  <si>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</si>
  <si>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</si>
  <si>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</si>
  <si>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</si>
  <si>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</si>
  <si>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</si>
  <si>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</si>
  <si>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</si>
  <si>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</si>
  <si>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</si>
  <si>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</si>
  <si>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</si>
  <si>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</si>
  <si>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</si>
  <si>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</si>
  <si>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</si>
  <si>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</si>
  <si>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</si>
  <si>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</si>
  <si>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</si>
  <si>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</si>
  <si>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</si>
  <si>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</si>
  <si>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</si>
  <si>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</si>
  <si>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</si>
  <si>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</si>
  <si>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</si>
  <si>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</si>
  <si>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</si>
  <si>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</si>
  <si>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</si>
  <si>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</si>
  <si>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</si>
  <si>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</si>
  <si>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</si>
  <si>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</si>
  <si>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</si>
  <si>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</si>
  <si>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</si>
  <si>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</si>
  <si>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</si>
  <si>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</si>
  <si>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</si>
  <si>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</si>
  <si>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</si>
  <si>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</si>
  <si>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</si>
  <si>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</si>
  <si>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</si>
  <si>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</si>
  <si>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</si>
  <si>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</si>
  <si>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</si>
  <si>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</si>
  <si>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</si>
  <si>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</si>
  <si>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</si>
  <si>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</si>
  <si>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</si>
  <si>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</si>
  <si>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</si>
  <si>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</si>
  <si>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</si>
  <si>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</si>
  <si>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</si>
  <si>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</si>
  <si>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</si>
  <si>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</si>
  <si>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</si>
  <si>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</si>
  <si>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</si>
  <si>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</si>
  <si>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</si>
  <si>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</si>
  <si>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</si>
  <si>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</si>
  <si>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</si>
  <si>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</si>
  <si>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</si>
  <si>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</si>
  <si>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</si>
  <si>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</si>
  <si>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</si>
  <si>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</si>
  <si>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</si>
  <si>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</si>
  <si>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</si>
  <si>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</si>
  <si>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</si>
  <si>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</si>
  <si>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</si>
  <si>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</si>
  <si>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</si>
  <si>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</si>
  <si>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</si>
  <si>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</si>
  <si>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</si>
  <si>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</si>
  <si>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</si>
  <si>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</si>
  <si>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</si>
  <si>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</si>
  <si>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</si>
  <si>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</si>
  <si>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</si>
  <si>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</si>
  <si>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</si>
  <si>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</si>
  <si>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</si>
  <si>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</si>
  <si>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</si>
  <si>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</si>
  <si>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</si>
  <si>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</si>
  <si>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</si>
  <si>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</si>
  <si>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</si>
  <si>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</si>
  <si>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</si>
  <si>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</si>
  <si>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</si>
  <si>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</si>
  <si>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</si>
  <si>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</si>
  <si>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</si>
  <si>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</si>
  <si>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</si>
  <si>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</si>
  <si>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</si>
  <si>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</si>
  <si>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</si>
  <si>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</si>
  <si>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</si>
  <si>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</si>
  <si>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</si>
  <si>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</si>
  <si>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</si>
  <si>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</si>
  <si>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</si>
  <si>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</si>
  <si>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</si>
  <si>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</si>
  <si>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</si>
  <si>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</si>
  <si>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</si>
  <si>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</si>
  <si>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</si>
  <si>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</si>
  <si>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</si>
  <si>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</si>
  <si>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</si>
  <si>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</si>
  <si>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</si>
  <si>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</si>
  <si>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</si>
  <si>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</si>
  <si>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</si>
  <si>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</si>
  <si>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</si>
  <si>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</si>
  <si>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</si>
  <si>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</si>
  <si>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</si>
  <si>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</si>
  <si>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</si>
  <si>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</si>
  <si>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</si>
  <si>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</si>
  <si>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</si>
  <si>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</si>
  <si>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</si>
  <si>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</si>
  <si>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</si>
  <si>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</si>
  <si>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</si>
  <si>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</si>
  <si>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</si>
  <si>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</si>
  <si>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</si>
  <si>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</si>
  <si>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</si>
  <si>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</si>
  <si>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</si>
  <si>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</si>
  <si>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</si>
  <si>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</si>
  <si>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</si>
  <si>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</si>
  <si>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</si>
  <si>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</si>
  <si>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</si>
  <si>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</si>
  <si>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</si>
  <si>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</si>
  <si>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</si>
  <si>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</si>
  <si>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</si>
  <si>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</si>
  <si>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</si>
  <si>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</si>
  <si>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</si>
  <si>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</si>
  <si>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</si>
  <si>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</si>
  <si>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</si>
  <si>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</si>
  <si>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</si>
  <si>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</si>
  <si>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</si>
  <si>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</si>
  <si>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</si>
  <si>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</si>
  <si>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</si>
  <si>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</si>
  <si>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</si>
  <si>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</si>
  <si>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</si>
  <si>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</si>
  <si>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</si>
  <si>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</si>
  <si>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</si>
  <si>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</si>
  <si>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</si>
  <si>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</si>
  <si>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</si>
  <si>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</si>
  <si>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</si>
  <si>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</si>
  <si>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</si>
  <si>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</si>
  <si>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</si>
  <si>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</si>
  <si>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</si>
  <si>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</si>
  <si>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</si>
  <si>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</si>
  <si>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</si>
  <si>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</si>
  <si>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</si>
  <si>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</si>
  <si>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</si>
  <si>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</si>
  <si>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</si>
  <si>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</si>
  <si>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</si>
  <si>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</si>
  <si>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</si>
  <si>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</si>
  <si>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</si>
  <si>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</si>
  <si>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</si>
  <si>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</si>
  <si>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</si>
  <si>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</si>
  <si>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</si>
  <si>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</si>
  <si>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</si>
  <si>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</si>
  <si>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</si>
  <si>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</si>
  <si>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</si>
  <si>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</si>
  <si>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</si>
  <si>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</si>
  <si>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</si>
  <si>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</si>
  <si>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</si>
  <si>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</si>
  <si>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</si>
  <si>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</si>
  <si>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</si>
  <si>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</si>
  <si>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</si>
  <si>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</si>
  <si>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</si>
  <si>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</si>
  <si>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</si>
  <si>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</si>
  <si>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</si>
  <si>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</si>
  <si>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</si>
  <si>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</si>
  <si>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</si>
  <si>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</si>
  <si>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</si>
  <si>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</si>
  <si>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</si>
  <si>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</si>
  <si>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</si>
  <si>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</si>
  <si>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</si>
  <si>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</si>
  <si>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</si>
  <si>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</si>
  <si>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</si>
  <si>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</si>
  <si>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</si>
  <si>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</si>
  <si>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</si>
  <si>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</si>
  <si>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</si>
  <si>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</si>
  <si>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</si>
  <si>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</si>
  <si>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</si>
  <si>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</si>
  <si>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</si>
  <si>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</si>
  <si>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</si>
  <si>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</si>
  <si>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</si>
  <si>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</si>
  <si>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</si>
  <si>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</si>
  <si>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</si>
  <si>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</si>
  <si>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</si>
  <si>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</si>
  <si>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</si>
  <si>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</si>
  <si>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</si>
  <si>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</si>
  <si>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</si>
  <si>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</si>
  <si>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</si>
  <si>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</si>
  <si>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</si>
  <si>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</si>
  <si>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</si>
  <si>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</si>
  <si>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</si>
  <si>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</si>
  <si>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</si>
  <si>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</si>
  <si>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</si>
  <si>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</si>
  <si>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</si>
  <si>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</si>
  <si>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</si>
  <si>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</si>
  <si>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</si>
  <si>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</si>
  <si>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</si>
  <si>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</si>
  <si>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</si>
  <si>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</si>
  <si>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</si>
  <si>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</si>
  <si>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</si>
  <si>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</si>
  <si>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</si>
  <si>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</si>
  <si>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</si>
  <si>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</si>
  <si>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</si>
  <si>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</si>
  <si>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</si>
  <si>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</si>
  <si>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</si>
  <si>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</si>
  <si>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</si>
  <si>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</si>
  <si>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</si>
  <si>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</si>
  <si>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</si>
  <si>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</si>
  <si>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</si>
  <si>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</si>
  <si>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</si>
  <si>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</si>
  <si>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</si>
  <si>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</si>
  <si>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</si>
  <si>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</si>
  <si>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</si>
  <si>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</si>
  <si>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</si>
  <si>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</si>
  <si>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</si>
  <si>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</si>
  <si>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</si>
  <si>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</si>
  <si>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</si>
  <si>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</si>
  <si>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</si>
  <si>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</si>
  <si>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</si>
  <si>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</si>
  <si>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</si>
  <si>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</si>
  <si>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</si>
  <si>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</si>
  <si>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</si>
  <si>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</si>
  <si>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</si>
  <si>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</si>
  <si>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</si>
  <si>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</si>
  <si>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</si>
  <si>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</si>
  <si>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</si>
  <si>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</si>
  <si>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</si>
  <si>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</si>
  <si>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</si>
  <si>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</si>
  <si>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</si>
  <si>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</si>
  <si>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</si>
  <si>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</si>
  <si>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</si>
  <si>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</si>
  <si>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</si>
  <si>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</si>
  <si>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</si>
  <si>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</si>
  <si>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</si>
  <si>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</si>
  <si>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</si>
  <si>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</si>
  <si>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</si>
  <si>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</si>
  <si>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</si>
  <si>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</si>
  <si>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</si>
  <si>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</si>
  <si>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</si>
  <si>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</si>
  <si>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</si>
  <si>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</si>
  <si>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</si>
  <si>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</si>
  <si>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</si>
  <si>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</si>
  <si>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</si>
  <si>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</si>
  <si>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</si>
  <si>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</si>
  <si>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</si>
  <si>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</si>
  <si>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</si>
  <si>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</si>
  <si>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</si>
  <si>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</si>
  <si>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</si>
  <si>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</si>
  <si>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</si>
  <si>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</si>
  <si>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</si>
  <si>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</si>
  <si>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</si>
  <si>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</si>
  <si>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</si>
  <si>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</si>
  <si>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</si>
  <si>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</si>
  <si>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</si>
  <si>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</si>
  <si>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</si>
  <si>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</si>
  <si>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</si>
  <si>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</si>
  <si>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</si>
  <si>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</si>
  <si>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</si>
  <si>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</si>
  <si>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</si>
  <si>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</si>
  <si>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</si>
  <si>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</si>
  <si>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</si>
  <si>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</si>
  <si>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</si>
  <si>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</si>
  <si>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</si>
  <si>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</si>
  <si>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</si>
  <si>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</si>
  <si>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</si>
  <si>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</si>
  <si>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</si>
  <si>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</si>
  <si>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</si>
  <si>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</si>
  <si>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</si>
  <si>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</si>
  <si>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</si>
  <si>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</si>
  <si>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</si>
  <si>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</si>
  <si>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</si>
  <si>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</si>
  <si>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</si>
  <si>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</si>
  <si>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</si>
  <si>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</si>
  <si>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</si>
  <si>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</si>
  <si>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</si>
  <si>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</si>
  <si>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</si>
  <si>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</si>
  <si>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</si>
  <si>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</si>
  <si>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</si>
  <si>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</si>
  <si>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</si>
  <si>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</si>
  <si>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</si>
  <si>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</si>
  <si>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</si>
  <si>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</si>
  <si>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</si>
  <si>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</si>
  <si>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</si>
  <si>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</si>
  <si>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</si>
  <si>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</si>
  <si>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</si>
  <si>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</si>
  <si>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</si>
  <si>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</si>
  <si>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</si>
  <si>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</si>
  <si>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</si>
  <si>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</si>
  <si>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</si>
  <si>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</si>
  <si>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</si>
  <si>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</si>
  <si>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</si>
  <si>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</si>
  <si>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</si>
  <si>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</si>
  <si>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</si>
  <si>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</si>
  <si>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</si>
  <si>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</si>
  <si>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</si>
  <si>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</si>
  <si>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</si>
  <si>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</si>
  <si>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</si>
  <si>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</si>
  <si>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</si>
  <si>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</si>
  <si>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</si>
  <si>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</si>
  <si>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</si>
  <si>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</si>
  <si>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</si>
  <si>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</si>
  <si>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</si>
  <si>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</si>
  <si>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</si>
  <si>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</si>
  <si>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</si>
  <si>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</si>
  <si>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</si>
  <si>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</si>
  <si>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</si>
  <si>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</si>
  <si>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</si>
  <si>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</si>
  <si>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</si>
  <si>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</si>
  <si>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</si>
  <si>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</si>
  <si>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</si>
  <si>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</si>
  <si>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</si>
  <si>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</si>
  <si>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</si>
  <si>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</si>
  <si>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</si>
  <si>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</si>
  <si>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</si>
  <si>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</si>
  <si>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</si>
  <si>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</si>
  <si>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</si>
  <si>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</si>
  <si>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</si>
  <si>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</si>
  <si>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</si>
  <si>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</si>
  <si>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</si>
  <si>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</si>
  <si>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</si>
  <si>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</si>
  <si>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</si>
  <si>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</si>
  <si>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</si>
  <si>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</si>
  <si>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</si>
  <si>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</si>
  <si>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</si>
  <si>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</si>
  <si>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</si>
  <si>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</si>
  <si>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</si>
  <si>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</si>
  <si>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</si>
  <si>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</si>
  <si>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</si>
  <si>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</si>
  <si>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</si>
  <si>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</si>
  <si>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</si>
  <si>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</si>
  <si>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</si>
  <si>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</si>
  <si>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</si>
  <si>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</si>
  <si>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</si>
  <si>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</si>
  <si>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</si>
  <si>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</si>
  <si>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</si>
  <si>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</si>
  <si>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</si>
  <si>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</si>
  <si>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</si>
  <si>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</si>
  <si>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</si>
  <si>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</si>
  <si>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</si>
  <si>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</si>
  <si>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</si>
  <si>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</si>
  <si>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</si>
  <si>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</si>
  <si>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</si>
  <si>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</si>
  <si>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</si>
  <si>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</si>
  <si>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</si>
  <si>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</si>
  <si>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</si>
  <si>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</si>
  <si>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</si>
  <si>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</si>
  <si>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</si>
  <si>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</si>
  <si>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</si>
  <si>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</si>
  <si>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</si>
  <si>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</si>
  <si>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</si>
  <si>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</si>
  <si>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</si>
  <si>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</si>
  <si>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</si>
  <si>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</si>
  <si>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</si>
  <si>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</si>
  <si>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</si>
  <si>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</si>
  <si>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</si>
  <si>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</si>
  <si>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</si>
  <si>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</si>
  <si>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</si>
  <si>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</si>
  <si>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</si>
  <si>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</si>
  <si>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</si>
  <si>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</si>
  <si>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</si>
  <si>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</si>
  <si>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</si>
  <si>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</si>
  <si>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</si>
  <si>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</si>
  <si>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</si>
  <si>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</si>
  <si>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</si>
  <si>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</si>
  <si>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</si>
  <si>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</si>
  <si>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</si>
  <si>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</si>
  <si>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</si>
  <si>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</si>
  <si>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</si>
  <si>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</si>
  <si>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</si>
  <si>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</si>
  <si>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</si>
  <si>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</si>
  <si>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</si>
  <si>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</si>
  <si>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</si>
  <si>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</si>
  <si>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</si>
  <si>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</si>
  <si>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</si>
  <si>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</si>
  <si>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</si>
  <si>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</si>
  <si>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</si>
  <si>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</si>
  <si>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</si>
  <si>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</si>
  <si>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</si>
  <si>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</si>
  <si>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</si>
  <si>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</si>
  <si>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</si>
  <si>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</si>
  <si>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</si>
  <si>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</si>
  <si>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</si>
  <si>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</si>
  <si>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</si>
  <si>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</si>
  <si>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</si>
  <si>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</si>
  <si>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</si>
  <si>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</si>
  <si>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</si>
  <si>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</si>
  <si>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</si>
  <si>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</si>
  <si>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</si>
  <si>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</si>
  <si>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</si>
  <si>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</si>
  <si>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</si>
  <si>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</si>
  <si>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</si>
  <si>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</si>
  <si>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</si>
  <si>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</si>
  <si>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</si>
  <si>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</si>
  <si>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</si>
  <si>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</si>
  <si>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</si>
  <si>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</si>
  <si>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</si>
  <si>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</si>
  <si>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</si>
  <si>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</si>
  <si>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</si>
  <si>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</si>
  <si>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</si>
  <si>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</si>
  <si>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</si>
  <si>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</si>
  <si>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</si>
  <si>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</si>
  <si>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</si>
  <si>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</si>
  <si>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</si>
  <si>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</si>
  <si>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</si>
  <si>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</si>
  <si>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</si>
  <si>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</si>
  <si>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</si>
  <si>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</si>
  <si>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</si>
  <si>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</si>
  <si>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</si>
  <si>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</si>
  <si>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</si>
  <si>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</si>
  <si>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</si>
  <si>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</si>
  <si>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</si>
  <si>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</si>
  <si>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</si>
  <si>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</si>
  <si>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</si>
  <si>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</si>
  <si>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</si>
  <si>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</si>
  <si>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</si>
  <si>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</si>
  <si>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</si>
  <si>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</si>
  <si>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</si>
  <si>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</si>
  <si>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</si>
  <si>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</si>
  <si>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</si>
  <si>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</si>
  <si>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</si>
  <si>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</si>
  <si>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</si>
  <si>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</si>
  <si>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</si>
  <si>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</si>
  <si>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</si>
  <si>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</si>
  <si>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</si>
  <si>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</si>
  <si>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</si>
  <si>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</si>
  <si>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</si>
  <si>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</si>
  <si>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</si>
  <si>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</si>
  <si>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</si>
  <si>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</si>
  <si>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</si>
  <si>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</si>
  <si>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</si>
  <si>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</si>
  <si>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</si>
  <si>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</si>
  <si>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</si>
  <si>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</si>
  <si>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</si>
  <si>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</si>
  <si>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</si>
  <si>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</si>
  <si>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</si>
  <si>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</si>
  <si>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</si>
  <si>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</si>
  <si>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</si>
  <si>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</si>
  <si>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</si>
  <si>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</si>
  <si>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</si>
  <si>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</si>
  <si>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</si>
  <si>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</si>
  <si>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</si>
  <si>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</si>
  <si>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</si>
  <si>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</si>
  <si>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</si>
  <si>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</si>
  <si>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</si>
  <si>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</si>
  <si>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</si>
  <si>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</si>
  <si>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</si>
  <si>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</si>
  <si>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</si>
  <si>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</si>
  <si>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</si>
  <si>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</si>
  <si>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</si>
  <si>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</si>
  <si>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</si>
  <si>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</si>
  <si>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</si>
  <si>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</si>
  <si>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</si>
  <si>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</si>
  <si>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</si>
  <si>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</si>
  <si>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</si>
  <si>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</si>
  <si>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</si>
  <si>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</si>
  <si>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</si>
  <si>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</si>
  <si>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</si>
  <si>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</si>
  <si>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</si>
  <si>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</si>
  <si>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</si>
  <si>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</si>
  <si>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</si>
  <si>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</si>
  <si>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</si>
  <si>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</si>
  <si>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</si>
  <si>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</si>
  <si>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</si>
  <si>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</si>
  <si>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</si>
  <si>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</si>
  <si>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</si>
  <si>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</si>
  <si>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</si>
  <si>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</si>
  <si>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</si>
  <si>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</si>
  <si>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</si>
  <si>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</si>
  <si>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</si>
  <si>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</si>
  <si>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</si>
  <si>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</si>
  <si>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</si>
  <si>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</si>
  <si>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</si>
  <si>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</si>
  <si>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</si>
  <si>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</si>
  <si>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</si>
  <si>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</si>
  <si>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</si>
  <si>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</si>
  <si>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</si>
  <si>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</si>
  <si>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</si>
  <si>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</si>
  <si>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</si>
  <si>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</si>
  <si>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</si>
  <si>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</si>
  <si>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</si>
  <si>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</si>
  <si>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</si>
  <si>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</si>
  <si>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</si>
  <si>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</si>
  <si>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</si>
  <si>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</si>
  <si>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</si>
  <si>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</si>
  <si>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</si>
  <si>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</si>
  <si>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</si>
  <si>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</si>
  <si>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</si>
  <si>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</si>
  <si>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</si>
  <si>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</si>
  <si>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</si>
  <si>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</si>
  <si>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</si>
  <si>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</si>
  <si>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</si>
  <si>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</si>
  <si>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</si>
  <si>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</si>
  <si>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</si>
  <si>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</si>
  <si>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</si>
  <si>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</si>
  <si>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</si>
  <si>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</si>
  <si>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</si>
  <si>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</si>
  <si>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</si>
  <si>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</si>
  <si>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</si>
  <si>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</si>
  <si>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</si>
  <si>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</si>
  <si>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</si>
  <si>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</si>
  <si>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</si>
  <si>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</si>
  <si>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</si>
  <si>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</si>
  <si>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</si>
  <si>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</si>
  <si>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</si>
  <si>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</si>
  <si>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</si>
  <si>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</si>
  <si>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</si>
  <si>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</si>
  <si>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</si>
  <si>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</si>
  <si>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</si>
  <si>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</si>
  <si>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</si>
  <si>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</si>
  <si>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</si>
  <si>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</si>
  <si>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</si>
  <si>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</si>
  <si>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</si>
  <si>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</si>
  <si>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</si>
  <si>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</si>
  <si>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</si>
  <si>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</si>
  <si>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</si>
  <si>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</si>
  <si>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</si>
  <si>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</si>
  <si>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</si>
  <si>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</si>
  <si>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</si>
  <si>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</si>
  <si>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</si>
  <si>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</si>
  <si>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</si>
  <si>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</si>
  <si>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</si>
  <si>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</si>
  <si>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</si>
  <si>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</si>
  <si>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</si>
  <si>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</si>
  <si>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</si>
  <si>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</si>
  <si>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</si>
  <si>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</si>
  <si>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</si>
  <si>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</si>
  <si>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</si>
  <si>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</si>
  <si>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</si>
  <si>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</si>
  <si>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</si>
  <si>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</si>
  <si>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</si>
  <si>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</si>
  <si>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</si>
  <si>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</si>
  <si>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</si>
  <si>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</si>
  <si>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</si>
  <si>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</si>
  <si>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</si>
  <si>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</si>
  <si>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</si>
  <si>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</si>
  <si>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</si>
  <si>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</si>
  <si>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</si>
  <si>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</si>
  <si>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</si>
  <si>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</si>
  <si>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</si>
  <si>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</si>
  <si>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</si>
  <si>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</si>
  <si>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</si>
  <si>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</si>
  <si>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</si>
  <si>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</si>
  <si>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</si>
  <si>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</si>
  <si>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</si>
  <si>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</si>
  <si>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</si>
  <si>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</si>
  <si>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</si>
  <si>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</si>
  <si>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</si>
  <si>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</si>
  <si>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</si>
  <si>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</si>
  <si>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</si>
  <si>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</si>
  <si>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</si>
  <si>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</si>
  <si>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</si>
  <si>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</si>
  <si>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</si>
  <si>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</si>
  <si>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</si>
  <si>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</si>
  <si>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</si>
  <si>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</si>
  <si>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</si>
  <si>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</si>
  <si>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</si>
  <si>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</si>
  <si>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</si>
  <si>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</si>
  <si>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</si>
  <si>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</si>
  <si>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</si>
  <si>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</si>
  <si>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</si>
  <si>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</si>
  <si>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</si>
  <si>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</si>
  <si>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</si>
  <si>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</si>
  <si>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</si>
  <si>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</si>
  <si>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</si>
  <si>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</si>
  <si>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</si>
  <si>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</si>
  <si>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</si>
  <si>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</si>
  <si>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</si>
  <si>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</si>
  <si>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</si>
  <si>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</si>
  <si>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</si>
  <si>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</si>
  <si>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</si>
  <si>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</si>
  <si>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</si>
  <si>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</si>
  <si>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</si>
  <si>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</si>
  <si>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</si>
  <si>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</si>
  <si>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</si>
  <si>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</si>
  <si>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</si>
  <si>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</si>
  <si>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</si>
  <si>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</si>
  <si>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</si>
  <si>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</si>
  <si>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</si>
  <si>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</si>
  <si>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</si>
  <si>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</si>
  <si>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</si>
  <si>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</si>
  <si>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</si>
  <si>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</si>
  <si>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</si>
  <si>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</si>
  <si>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</si>
  <si>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</si>
  <si>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</si>
  <si>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</si>
  <si>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</si>
  <si>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</si>
  <si>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</si>
  <si>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</si>
  <si>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</si>
  <si>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</si>
  <si>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</si>
  <si>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</si>
  <si>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</si>
  <si>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</si>
  <si>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</si>
  <si>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</si>
  <si>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</si>
  <si>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</si>
  <si>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</si>
  <si>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</si>
  <si>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</si>
  <si>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</si>
  <si>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</si>
  <si>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</si>
  <si>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</si>
  <si>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</si>
  <si>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</si>
  <si>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</si>
  <si>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</si>
  <si>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</si>
  <si>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</si>
  <si>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</si>
  <si>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</si>
  <si>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</si>
  <si>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</si>
  <si>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</si>
  <si>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</si>
  <si>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</si>
  <si>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</si>
  <si>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</si>
  <si>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</si>
  <si>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</si>
  <si>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</si>
  <si>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</si>
  <si>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</si>
  <si>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</si>
  <si>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</si>
  <si>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</si>
  <si>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</si>
  <si>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</si>
  <si>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</si>
  <si>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</si>
  <si>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</si>
  <si>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</si>
  <si>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</si>
  <si>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</si>
  <si>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</si>
  <si>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</si>
  <si>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</si>
  <si>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</si>
  <si>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</si>
  <si>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</si>
  <si>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</si>
  <si>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</si>
  <si>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</si>
  <si>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</si>
  <si>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</si>
  <si>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</si>
  <si>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</si>
  <si>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</si>
  <si>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</si>
  <si>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</si>
  <si>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</si>
  <si>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</si>
  <si>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</si>
  <si>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</si>
  <si>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</si>
  <si>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</si>
  <si>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</si>
  <si>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</si>
  <si>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</si>
  <si>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</si>
  <si>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</si>
  <si>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</si>
  <si>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</si>
  <si>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</si>
  <si>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</si>
  <si>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</si>
  <si>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</si>
  <si>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</si>
  <si>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</si>
  <si>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</si>
  <si>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</si>
  <si>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</si>
  <si>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</si>
  <si>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</si>
  <si>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</si>
  <si>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</si>
  <si>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</si>
  <si>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</si>
  <si>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</si>
  <si>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</si>
  <si>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</si>
  <si>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</si>
  <si>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</si>
  <si>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</si>
  <si>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</si>
  <si>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</si>
  <si>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</si>
  <si>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</si>
  <si>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</si>
  <si>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</si>
  <si>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</si>
  <si>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</si>
  <si>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</si>
  <si>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</si>
  <si>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</si>
  <si>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</si>
  <si>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</si>
  <si>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</si>
  <si>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</si>
  <si>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</si>
  <si>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</si>
  <si>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</si>
  <si>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</si>
  <si>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</si>
  <si>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</si>
  <si>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</si>
  <si>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</si>
  <si>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</si>
  <si>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</si>
  <si>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</si>
  <si>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</si>
  <si>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</si>
  <si>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</si>
  <si>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</si>
  <si>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</si>
  <si>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</si>
  <si>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</si>
  <si>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</si>
  <si>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</si>
  <si>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</si>
  <si>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</si>
  <si>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</si>
  <si>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</si>
  <si>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</si>
  <si>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</si>
  <si>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</si>
  <si>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</si>
  <si>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</si>
  <si>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</si>
  <si>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</si>
  <si>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</si>
  <si>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</si>
  <si>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</si>
  <si>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</si>
  <si>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</si>
  <si>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</si>
  <si>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</si>
  <si>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</si>
  <si>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</si>
  <si>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</si>
  <si>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</si>
  <si>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</si>
  <si>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</si>
  <si>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</si>
  <si>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</si>
  <si>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</si>
  <si>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</si>
  <si>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</si>
  <si>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</si>
  <si>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</si>
  <si>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</si>
  <si>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</si>
  <si>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</si>
  <si>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</si>
  <si>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</si>
  <si>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</si>
  <si>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</si>
  <si>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</si>
  <si>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</si>
  <si>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</si>
  <si>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</si>
  <si>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</si>
  <si>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</si>
  <si>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</si>
  <si>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</si>
  <si>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</si>
  <si>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</si>
  <si>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</si>
  <si>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</si>
  <si>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</si>
  <si>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</si>
  <si>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</si>
  <si>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</si>
  <si>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</si>
  <si>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</si>
  <si>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</si>
  <si>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</si>
  <si>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</si>
  <si>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</si>
  <si>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</si>
  <si>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</si>
  <si>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</si>
  <si>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</si>
  <si>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</si>
  <si>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</si>
  <si>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</si>
  <si>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</si>
  <si>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</si>
  <si>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</si>
  <si>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</si>
  <si>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</si>
  <si>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</si>
  <si>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</si>
  <si>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</si>
  <si>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</si>
  <si>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</si>
  <si>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</si>
  <si>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</si>
  <si>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</si>
  <si>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</si>
  <si>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</si>
  <si>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</si>
  <si>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</si>
  <si>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</si>
  <si>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</si>
  <si>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</si>
  <si>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</si>
  <si>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</si>
  <si>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</si>
  <si>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</si>
  <si>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</si>
  <si>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</si>
  <si>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</si>
  <si>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</si>
  <si>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</si>
  <si>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</si>
  <si>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</si>
  <si>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</si>
  <si>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</si>
  <si>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</si>
  <si>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</si>
  <si>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</si>
  <si>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</si>
  <si>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</si>
  <si>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</si>
  <si>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</si>
  <si>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</si>
  <si>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</si>
  <si>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</si>
  <si>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</si>
  <si>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</si>
  <si>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</si>
  <si>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</si>
  <si>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</si>
  <si>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</si>
  <si>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</si>
  <si>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</si>
  <si>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</si>
  <si>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</si>
  <si>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</si>
  <si>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</si>
  <si>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</si>
  <si>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</si>
  <si>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</si>
  <si>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</si>
  <si>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</si>
  <si>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</si>
  <si>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</si>
  <si>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</si>
  <si>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</si>
  <si>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</si>
  <si>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</si>
  <si>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</si>
  <si>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</si>
  <si>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</si>
  <si>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</si>
  <si>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</si>
  <si>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</si>
  <si>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</si>
  <si>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</si>
  <si>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</si>
  <si>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</si>
  <si>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</si>
  <si>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</si>
  <si>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</si>
  <si>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</si>
  <si>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</si>
  <si>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</si>
  <si>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</si>
  <si>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</si>
  <si>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</si>
  <si>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</si>
  <si>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</si>
  <si>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</si>
  <si>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</si>
  <si>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</si>
  <si>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</si>
  <si>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</si>
  <si>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</si>
  <si>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</si>
  <si>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</si>
  <si>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</si>
  <si>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</si>
  <si>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</si>
  <si>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</si>
  <si>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</si>
  <si>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</si>
  <si>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</si>
  <si>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</si>
  <si>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</si>
  <si>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</si>
  <si>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</si>
  <si>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</si>
  <si>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</si>
  <si>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</si>
  <si>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</si>
  <si>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</si>
  <si>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</si>
  <si>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</si>
  <si>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</si>
  <si>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</si>
  <si>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</si>
  <si>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</si>
  <si>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</si>
  <si>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</si>
  <si>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</si>
  <si>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</si>
  <si>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</si>
  <si>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</si>
  <si>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</si>
  <si>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</si>
  <si>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</si>
  <si>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</si>
  <si>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</si>
  <si>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</si>
  <si>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</si>
  <si>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</si>
  <si>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</si>
  <si>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</si>
  <si>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</si>
  <si>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</si>
  <si>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</si>
  <si>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</si>
  <si>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</si>
  <si>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</si>
  <si>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</si>
  <si>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</si>
  <si>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</si>
  <si>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</si>
  <si>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</si>
  <si>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</si>
  <si>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</si>
  <si>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</si>
  <si>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</si>
  <si>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</si>
  <si>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</si>
  <si>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</si>
  <si>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</si>
  <si>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</si>
  <si>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</si>
  <si>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</si>
  <si>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</si>
  <si>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</si>
  <si>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</si>
  <si>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</si>
  <si>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</si>
  <si>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</si>
  <si>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</si>
  <si>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</si>
  <si>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</si>
  <si>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</si>
  <si>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</si>
  <si>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</si>
  <si>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</si>
  <si>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</si>
  <si>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</si>
  <si>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</si>
  <si>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</si>
  <si>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</si>
  <si>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</si>
  <si>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</si>
  <si>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</si>
  <si>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</si>
  <si>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</si>
  <si>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</si>
  <si>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</si>
  <si>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</si>
  <si>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</si>
  <si>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</si>
  <si>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</si>
  <si>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</si>
  <si>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</si>
  <si>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</si>
  <si>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</si>
  <si>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</si>
  <si>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</si>
  <si>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</si>
  <si>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</si>
  <si>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</si>
  <si>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</si>
  <si>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</si>
  <si>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</si>
  <si>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</si>
  <si>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</si>
  <si>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</si>
  <si>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</si>
  <si>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</si>
  <si>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</si>
  <si>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</si>
  <si>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</si>
  <si>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</si>
  <si>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</si>
  <si>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</si>
  <si>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</si>
  <si>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</si>
  <si>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</si>
  <si>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</si>
  <si>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</si>
  <si>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</si>
  <si>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</si>
  <si>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</si>
  <si>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</si>
  <si>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</si>
  <si>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</si>
  <si>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</si>
  <si>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</si>
  <si>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</si>
  <si>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</si>
  <si>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</si>
  <si>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</si>
  <si>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</si>
  <si>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</si>
  <si>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</si>
  <si>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</si>
  <si>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</si>
  <si>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</si>
  <si>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</si>
  <si>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</si>
  <si>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</si>
  <si>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</si>
  <si>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</si>
  <si>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</si>
  <si>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</si>
  <si>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</si>
  <si>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</si>
  <si>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</si>
  <si>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</si>
  <si>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</si>
  <si>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</si>
  <si>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</si>
  <si>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</si>
  <si>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</si>
  <si>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</si>
  <si>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</si>
  <si>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</si>
  <si>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</si>
  <si>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</si>
  <si>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</si>
  <si>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</si>
  <si>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</si>
  <si>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</si>
  <si>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</si>
  <si>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</si>
  <si>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</si>
  <si>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</si>
  <si>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</si>
  <si>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</si>
  <si>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</si>
  <si>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</si>
  <si>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</si>
  <si>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</si>
  <si>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</si>
  <si>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</si>
  <si>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</si>
  <si>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</si>
  <si>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</si>
  <si>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</si>
  <si>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</si>
  <si>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</si>
  <si>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</si>
  <si>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</si>
  <si>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</si>
  <si>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</si>
  <si>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</si>
  <si>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</si>
  <si>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</si>
  <si>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</si>
  <si>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</si>
  <si>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</si>
  <si>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</si>
  <si>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</si>
  <si>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</si>
  <si>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</si>
  <si>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</si>
  <si>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</si>
  <si>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</si>
  <si>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</si>
  <si>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</si>
  <si>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</si>
  <si>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</si>
  <si>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</si>
  <si>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</si>
  <si>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</si>
  <si>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</si>
  <si>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</si>
  <si>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</si>
  <si>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</si>
  <si>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</si>
  <si>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</si>
  <si>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</si>
  <si>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</si>
  <si>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</si>
  <si>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</si>
  <si>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</si>
  <si>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</si>
  <si>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</si>
  <si>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</si>
  <si>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</si>
  <si>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</si>
  <si>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</si>
  <si>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</si>
  <si>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</si>
  <si>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</si>
  <si>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</si>
  <si>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</si>
  <si>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</si>
  <si>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</si>
  <si>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</si>
  <si>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</si>
  <si>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</si>
  <si>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</si>
  <si>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</si>
  <si>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</si>
  <si>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</si>
  <si>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</si>
  <si>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</si>
  <si>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</si>
  <si>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</si>
  <si>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</si>
  <si>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</si>
  <si>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</si>
  <si>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</si>
  <si>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</si>
  <si>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</si>
  <si>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</si>
  <si>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</si>
  <si>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</si>
  <si>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</si>
  <si>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</si>
  <si>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</si>
  <si>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</si>
  <si>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</si>
  <si>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</si>
  <si>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</si>
  <si>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</si>
  <si>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</si>
  <si>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</si>
  <si>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</si>
  <si>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</si>
  <si>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</si>
  <si>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</si>
  <si>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</si>
  <si>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</si>
  <si>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</si>
  <si>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</si>
  <si>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</si>
  <si>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</si>
  <si>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</si>
  <si>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</si>
  <si>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</si>
  <si>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</si>
  <si>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</si>
  <si>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</si>
  <si>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</si>
  <si>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</si>
  <si>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</si>
  <si>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</si>
  <si>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</si>
  <si>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</si>
  <si>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</si>
  <si>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</si>
  <si>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</si>
  <si>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</si>
  <si>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</si>
  <si>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</si>
  <si>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</si>
  <si>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</si>
  <si>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</si>
  <si>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</si>
  <si>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</si>
  <si>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</si>
  <si>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</si>
  <si>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</si>
  <si>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</si>
  <si>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</si>
  <si>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</si>
  <si>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</si>
  <si>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</si>
  <si>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</si>
  <si>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</si>
  <si>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</si>
  <si>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</si>
  <si>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</si>
  <si>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</si>
  <si>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</si>
  <si>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</si>
  <si>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</si>
  <si>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</si>
  <si>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</si>
  <si>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</si>
  <si>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</si>
  <si>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</si>
  <si>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</si>
  <si>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</si>
  <si>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</si>
  <si>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</si>
  <si>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</si>
  <si>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</si>
  <si>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</si>
  <si>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</si>
  <si>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</si>
  <si>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</si>
  <si>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</si>
  <si>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</si>
  <si>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</si>
  <si>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</si>
  <si>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</si>
  <si>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</si>
  <si>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</si>
  <si>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</si>
  <si>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</si>
  <si>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</si>
  <si>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</si>
  <si>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</si>
  <si>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</si>
  <si>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</si>
  <si>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</si>
  <si>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</si>
  <si>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</si>
  <si>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</si>
  <si>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</si>
  <si>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</si>
  <si>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</si>
  <si>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</si>
  <si>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</si>
  <si>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</si>
  <si>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</si>
  <si>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</si>
  <si>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</si>
  <si>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</si>
  <si>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</si>
  <si>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</si>
  <si>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</si>
  <si>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</si>
  <si>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</si>
  <si>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</si>
  <si>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</si>
  <si>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</si>
  <si>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</si>
  <si>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</si>
  <si>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</si>
  <si>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</si>
  <si>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</si>
  <si>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</si>
  <si>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</si>
  <si>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</si>
  <si>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</si>
  <si>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</si>
  <si>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</si>
  <si>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</si>
  <si>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</si>
  <si>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</si>
  <si>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</si>
  <si>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</si>
  <si>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</si>
  <si>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</si>
  <si>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</si>
  <si>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</si>
  <si>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</si>
  <si>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</si>
  <si>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</si>
  <si>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</si>
  <si>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</si>
  <si>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</si>
  <si>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</si>
  <si>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</si>
  <si>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</si>
  <si>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</si>
  <si>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</si>
  <si>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</si>
  <si>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</si>
  <si>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</si>
  <si>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</si>
  <si>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</si>
  <si>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</si>
  <si>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</si>
  <si>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</si>
  <si>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</si>
  <si>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</si>
  <si>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</si>
  <si>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</si>
  <si>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</si>
  <si>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</si>
  <si>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</si>
  <si>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</si>
  <si>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</si>
  <si>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</si>
  <si>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</si>
  <si>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</si>
  <si>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</si>
  <si>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</si>
  <si>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</si>
  <si>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</si>
  <si>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</si>
  <si>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</si>
  <si>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</si>
  <si>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</si>
  <si>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</si>
  <si>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</si>
  <si>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</si>
  <si>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</si>
  <si>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</si>
  <si>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</si>
  <si>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</si>
  <si>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</si>
  <si>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</si>
  <si>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</si>
  <si>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</si>
  <si>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</si>
  <si>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</si>
  <si>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</si>
  <si>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</si>
  <si>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</si>
  <si>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</si>
  <si>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</si>
  <si>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</si>
  <si>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</si>
  <si>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</si>
  <si>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</si>
  <si>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</si>
  <si>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</si>
  <si>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</si>
  <si>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</si>
  <si>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</si>
  <si>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</si>
  <si>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</si>
  <si>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</si>
  <si>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</si>
  <si>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</si>
  <si>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</si>
  <si>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</si>
  <si>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</si>
  <si>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</si>
  <si>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</si>
  <si>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</si>
  <si>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</si>
  <si>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</si>
  <si>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</si>
  <si>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</si>
  <si>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</si>
  <si>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</si>
  <si>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</si>
  <si>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</si>
  <si>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</si>
  <si>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</si>
  <si>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</si>
  <si>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</si>
  <si>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</si>
  <si>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</si>
  <si>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</si>
  <si>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</si>
  <si>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</si>
  <si>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</si>
  <si>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</si>
  <si>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</si>
  <si>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</si>
  <si>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</si>
  <si>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</si>
  <si>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</si>
  <si>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</si>
  <si>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</si>
  <si>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</si>
  <si>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</si>
  <si>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</si>
  <si>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</si>
  <si>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</si>
  <si>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</si>
  <si>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</si>
  <si>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</si>
  <si>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</si>
  <si>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</si>
  <si>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</si>
  <si>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</si>
  <si>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</si>
  <si>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</si>
  <si>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</si>
  <si>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</si>
  <si>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</si>
  <si>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</si>
  <si>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</si>
  <si>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</si>
  <si>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</si>
  <si>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</si>
  <si>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</si>
  <si>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</si>
  <si>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</si>
  <si>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</si>
  <si>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</si>
  <si>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</si>
  <si>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</si>
  <si>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</si>
  <si>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</si>
  <si>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</si>
  <si>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</si>
  <si>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</si>
  <si>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</si>
  <si>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</si>
  <si>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</si>
  <si>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</si>
  <si>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</si>
  <si>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</si>
  <si>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</si>
  <si>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</si>
  <si>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</si>
  <si>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</si>
  <si>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</si>
  <si>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</si>
  <si>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</si>
  <si>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</si>
  <si>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</si>
  <si>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</si>
  <si>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</si>
  <si>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</si>
  <si>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</si>
  <si>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</si>
  <si>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</si>
  <si>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</si>
  <si>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</si>
  <si>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</si>
  <si>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</si>
  <si>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</si>
  <si>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</si>
  <si>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</si>
  <si>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</si>
  <si>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</si>
  <si>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</si>
  <si>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</si>
  <si>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</si>
  <si>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</si>
  <si>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</si>
  <si>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</si>
  <si>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</si>
  <si>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</si>
  <si>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</si>
  <si>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</si>
  <si>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</si>
  <si>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</si>
  <si>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</si>
  <si>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</si>
  <si>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</si>
  <si>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</si>
  <si>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</si>
  <si>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</si>
  <si>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</si>
  <si>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</si>
  <si>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</si>
  <si>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</si>
  <si>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</si>
  <si>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</si>
  <si>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</si>
  <si>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</si>
  <si>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</si>
  <si>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</si>
  <si>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</si>
  <si>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</si>
  <si>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</si>
  <si>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</si>
  <si>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</si>
  <si>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</si>
  <si>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</si>
  <si>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</si>
  <si>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</si>
  <si>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</si>
  <si>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</si>
  <si>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</si>
  <si>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</si>
  <si>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</si>
  <si>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</si>
  <si>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</si>
  <si>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</si>
  <si>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</si>
  <si>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</si>
  <si>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</si>
  <si>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</si>
  <si>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</si>
  <si>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</si>
  <si>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</si>
  <si>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</si>
  <si>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</si>
  <si>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</si>
  <si>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</si>
  <si>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</si>
  <si>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</si>
  <si>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</si>
  <si>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</si>
  <si>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</si>
  <si>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</si>
  <si>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</si>
  <si>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</si>
  <si>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</si>
  <si>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</si>
  <si>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</si>
  <si>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</si>
  <si>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</si>
  <si>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</si>
  <si>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</si>
  <si>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</si>
  <si>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</si>
  <si>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</si>
  <si>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</si>
  <si>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</si>
  <si>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</si>
  <si>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</si>
  <si>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</si>
  <si>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</si>
  <si>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</si>
  <si>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</si>
  <si>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</si>
  <si>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</si>
  <si>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</si>
  <si>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</si>
  <si>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</si>
  <si>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</si>
  <si>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</si>
  <si>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</si>
  <si>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</si>
  <si>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</si>
  <si>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</si>
  <si>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</si>
  <si>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</si>
  <si>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</si>
  <si>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</si>
  <si>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</si>
  <si>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</si>
  <si>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</si>
  <si>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</si>
  <si>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</si>
  <si>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</si>
  <si>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</si>
  <si>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</si>
  <si>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</si>
  <si>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</si>
  <si>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</si>
  <si>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</si>
  <si>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</si>
  <si>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</si>
  <si>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</si>
  <si>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</si>
  <si>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</si>
  <si>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</si>
  <si>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</si>
  <si>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</si>
  <si>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</si>
  <si>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</si>
  <si>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</si>
  <si>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</si>
  <si>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</si>
  <si>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</si>
  <si>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</si>
  <si>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</si>
  <si>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</si>
  <si>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</si>
  <si>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</si>
  <si>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</si>
  <si>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</si>
  <si>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</si>
  <si>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</si>
  <si>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</si>
  <si>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</si>
  <si>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</si>
  <si>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</si>
  <si>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</si>
  <si>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</si>
  <si>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</si>
  <si>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</si>
  <si>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</si>
  <si>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</si>
  <si>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</si>
  <si>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</si>
  <si>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</si>
  <si>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</si>
  <si>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</si>
  <si>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</si>
  <si>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</si>
  <si>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</si>
  <si>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</si>
  <si>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</si>
  <si>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</si>
  <si>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</si>
  <si>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</si>
  <si>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</si>
  <si>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</si>
  <si>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</si>
  <si>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</si>
  <si>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</si>
  <si>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</si>
  <si>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</si>
  <si>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</si>
  <si>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</si>
  <si>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</si>
  <si>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</si>
  <si>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</si>
  <si>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</si>
  <si>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</si>
  <si>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</si>
  <si>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</si>
  <si>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</si>
  <si>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</si>
  <si>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</si>
  <si>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</si>
  <si>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</si>
  <si>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</si>
  <si>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</si>
  <si>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</si>
  <si>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</si>
  <si>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</si>
  <si>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</si>
  <si>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</si>
  <si>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</si>
  <si>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</si>
  <si>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</si>
  <si>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</si>
  <si>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</si>
  <si>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</si>
  <si>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</si>
  <si>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</si>
  <si>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</si>
  <si>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</si>
  <si>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</si>
  <si>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</si>
  <si>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</si>
  <si>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</si>
  <si>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</si>
  <si>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</si>
  <si>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</si>
  <si>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</si>
  <si>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</si>
  <si>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</si>
  <si>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</si>
  <si>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</si>
  <si>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</si>
  <si>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</si>
  <si>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</si>
  <si>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</si>
  <si>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</si>
  <si>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</si>
  <si>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</si>
  <si>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</si>
  <si>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</si>
  <si>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</si>
  <si>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</si>
  <si>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</si>
  <si>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</si>
  <si>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</si>
  <si>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</si>
  <si>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</si>
  <si>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</si>
  <si>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</si>
  <si>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</si>
  <si>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</si>
  <si>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</si>
  <si>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</si>
  <si>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</si>
  <si>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</si>
  <si>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</si>
  <si>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</si>
  <si>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</si>
  <si>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</si>
  <si>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</si>
  <si>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</si>
  <si>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</si>
  <si>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</si>
  <si>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</si>
  <si>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</si>
  <si>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</si>
  <si>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</si>
  <si>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</si>
  <si>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</si>
  <si>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</si>
  <si>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</si>
  <si>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</si>
  <si>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</si>
  <si>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</si>
  <si>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</si>
  <si>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</si>
  <si>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</si>
  <si>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</si>
  <si>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</si>
  <si>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</si>
  <si>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</si>
  <si>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</si>
  <si>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</si>
  <si>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</si>
  <si>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</si>
  <si>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</si>
  <si>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</si>
  <si>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</si>
  <si>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</si>
  <si>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</si>
  <si>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</si>
  <si>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</si>
  <si>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</si>
  <si>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</si>
  <si>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</si>
  <si>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</si>
  <si>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</si>
  <si>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</si>
  <si>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</si>
  <si>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</si>
  <si>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</si>
  <si>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</si>
  <si>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</si>
  <si>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</si>
  <si>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</si>
  <si>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</si>
  <si>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</si>
  <si>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</si>
  <si>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</si>
  <si>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</si>
  <si>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</si>
  <si>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</si>
  <si>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</si>
  <si>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</si>
  <si>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</si>
  <si>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</si>
  <si>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</si>
  <si>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</si>
  <si>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</si>
  <si>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</si>
  <si>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</si>
  <si>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</si>
  <si>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</si>
  <si>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</si>
  <si>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</si>
  <si>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</si>
  <si>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</si>
  <si>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</si>
  <si>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</si>
  <si>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</si>
  <si>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</si>
  <si>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</si>
  <si>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</si>
  <si>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</si>
  <si>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</si>
  <si>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</si>
  <si>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</si>
  <si>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</si>
  <si>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</si>
  <si>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</si>
  <si>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</si>
  <si>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</si>
  <si>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</si>
  <si>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</si>
  <si>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</si>
  <si>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</si>
  <si>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</si>
  <si>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</si>
  <si>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</si>
  <si>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</si>
  <si>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</si>
  <si>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</si>
  <si>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</si>
  <si>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</si>
  <si>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</si>
  <si>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</si>
  <si>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</si>
  <si>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</si>
  <si>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</si>
  <si>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</si>
  <si>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</si>
  <si>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</si>
  <si>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</si>
  <si>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</si>
  <si>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</si>
  <si>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</si>
  <si>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</si>
  <si>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</si>
  <si>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</si>
  <si>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</si>
  <si>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</si>
  <si>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</si>
  <si>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</si>
  <si>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</si>
  <si>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</si>
  <si>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</si>
  <si>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</si>
  <si>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</si>
  <si>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</si>
  <si>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</si>
  <si>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</si>
  <si>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</si>
  <si>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</si>
  <si>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</si>
  <si>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</si>
  <si>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</si>
  <si>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</si>
  <si>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</si>
  <si>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</si>
  <si>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</si>
  <si>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</si>
  <si>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</si>
  <si>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</si>
  <si>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</si>
  <si>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</si>
  <si>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</si>
  <si>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</si>
  <si>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</si>
  <si>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</si>
  <si>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</si>
  <si>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</si>
  <si>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</si>
  <si>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</si>
  <si>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</si>
  <si>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</si>
  <si>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</si>
  <si>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</si>
  <si>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</si>
  <si>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</si>
  <si>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</si>
  <si>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</si>
  <si>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</si>
  <si>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</si>
  <si>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</si>
  <si>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</si>
  <si>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</si>
  <si>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</si>
  <si>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</si>
  <si>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</si>
  <si>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</si>
  <si>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</si>
  <si>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</si>
  <si>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</si>
  <si>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</si>
  <si>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</si>
  <si>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</si>
  <si>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</si>
  <si>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</si>
  <si>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</si>
  <si>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</si>
  <si>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</si>
  <si>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</si>
  <si>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</si>
  <si>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</si>
  <si>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</si>
  <si>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</si>
  <si>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</si>
  <si>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</si>
  <si>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</si>
  <si>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</si>
  <si>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</si>
  <si>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</si>
  <si>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</si>
  <si>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</si>
  <si>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</si>
  <si>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</si>
  <si>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</si>
  <si>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</si>
  <si>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</si>
  <si>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</si>
  <si>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</si>
  <si>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</si>
  <si>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</si>
  <si>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</si>
  <si>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</si>
  <si>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</si>
  <si>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</si>
  <si>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</si>
  <si>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</si>
  <si>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</si>
  <si>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</si>
  <si>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</si>
  <si>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</si>
  <si>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</si>
  <si>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</si>
  <si>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</si>
  <si>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</si>
  <si>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</si>
  <si>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</si>
  <si>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</si>
  <si>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</si>
  <si>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</si>
  <si>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</si>
  <si>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</si>
  <si>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</si>
  <si>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</si>
  <si>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</si>
  <si>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</si>
  <si>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</si>
  <si>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</si>
  <si>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</si>
  <si>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</si>
  <si>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</si>
  <si>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</si>
  <si>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</si>
  <si>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</si>
  <si>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</si>
  <si>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</si>
  <si>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</si>
  <si>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</si>
  <si>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</si>
  <si>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</si>
  <si>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</si>
  <si>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</si>
  <si>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</si>
  <si>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</si>
  <si>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</si>
  <si>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</si>
  <si>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</si>
  <si>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</si>
  <si>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</si>
  <si>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</si>
  <si>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</si>
  <si>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</si>
  <si>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</si>
  <si>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</si>
  <si>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</si>
  <si>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</si>
  <si>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</si>
  <si>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</si>
  <si>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</si>
  <si>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</si>
  <si>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</si>
  <si>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</si>
  <si>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</si>
  <si>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</si>
  <si>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</si>
  <si>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</si>
  <si>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</si>
  <si>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</si>
  <si>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</si>
  <si>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</si>
  <si>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</si>
  <si>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</si>
  <si>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</si>
  <si>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</si>
  <si>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</si>
  <si>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</si>
  <si>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</si>
  <si>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</si>
  <si>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</si>
  <si>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</si>
  <si>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</si>
  <si>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</si>
  <si>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</si>
  <si>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</si>
  <si>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</si>
  <si>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</si>
  <si>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</si>
  <si>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</si>
  <si>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</si>
  <si>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</si>
  <si>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</si>
  <si>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</si>
  <si>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</si>
  <si>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</si>
  <si>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</si>
  <si>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</si>
  <si>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</si>
  <si>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</si>
  <si>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</si>
  <si>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</si>
  <si>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</si>
  <si>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</si>
  <si>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</si>
  <si>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</si>
  <si>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</si>
  <si>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</si>
  <si>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</si>
  <si>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</si>
  <si>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</si>
  <si>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</si>
  <si>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</si>
  <si>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</si>
  <si>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</si>
  <si>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</si>
  <si>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</si>
  <si>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</si>
  <si>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</si>
  <si>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</si>
  <si>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</si>
  <si>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</si>
  <si>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</si>
  <si>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</si>
  <si>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</si>
  <si>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</si>
  <si>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</si>
  <si>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</si>
  <si>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</si>
  <si>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</si>
  <si>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</si>
  <si>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</si>
  <si>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</si>
  <si>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</si>
  <si>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</si>
  <si>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</si>
  <si>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</si>
  <si>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</si>
  <si>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</si>
  <si>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</si>
  <si>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</si>
  <si>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</si>
  <si>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</si>
  <si>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</si>
  <si>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</si>
  <si>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</si>
  <si>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</si>
  <si>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</si>
  <si>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</si>
  <si>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</si>
  <si>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</si>
  <si>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</si>
  <si>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</si>
  <si>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</si>
  <si>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</si>
  <si>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</si>
  <si>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</si>
  <si>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</si>
  <si>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</si>
  <si>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</si>
  <si>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</si>
  <si>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</si>
  <si>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</si>
  <si>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</si>
  <si>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</si>
  <si>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</si>
  <si>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</si>
  <si>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</si>
  <si>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</si>
  <si>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</si>
  <si>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</si>
  <si>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</si>
  <si>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</si>
  <si>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</si>
  <si>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</si>
  <si>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</si>
  <si>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</si>
  <si>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</si>
  <si>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</si>
  <si>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</si>
  <si>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</si>
  <si>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</si>
  <si>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</si>
  <si>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</si>
  <si>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</si>
  <si>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</si>
  <si>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</si>
  <si>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</si>
  <si>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</si>
  <si>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</si>
  <si>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</si>
  <si>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</si>
  <si>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</si>
  <si>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</si>
  <si>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</si>
  <si>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</si>
  <si>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</si>
  <si>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</si>
  <si>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</si>
  <si>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</si>
  <si>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</si>
  <si>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</si>
  <si>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</si>
  <si>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</si>
  <si>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</si>
  <si>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</si>
  <si>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</si>
  <si>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</si>
  <si>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</si>
  <si>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</si>
  <si>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</si>
  <si>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</si>
  <si>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</si>
  <si>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</si>
  <si>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</si>
  <si>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</si>
  <si>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</si>
  <si>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</si>
  <si>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</si>
  <si>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</si>
  <si>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</si>
  <si>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</si>
  <si>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</si>
  <si>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</si>
  <si>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</si>
  <si>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</si>
  <si>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</si>
  <si>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</si>
  <si>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</si>
  <si>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</si>
  <si>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</si>
  <si>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</si>
  <si>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</si>
  <si>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</si>
  <si>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</si>
  <si>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</si>
  <si>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</si>
  <si>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</si>
  <si>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</si>
  <si>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</si>
  <si>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</si>
  <si>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</si>
  <si>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</si>
  <si>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</si>
  <si>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</si>
  <si>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</si>
  <si>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</si>
  <si>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</si>
  <si>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</si>
  <si>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</si>
  <si>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</si>
  <si>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</si>
  <si>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</si>
  <si>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</si>
  <si>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</si>
  <si>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</si>
  <si>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</si>
  <si>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</si>
  <si>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</si>
  <si>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</si>
  <si>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</si>
  <si>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</si>
  <si>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</si>
  <si>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</si>
  <si>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</si>
  <si>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</si>
  <si>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</si>
  <si>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</si>
  <si>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</si>
  <si>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</si>
  <si>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</si>
  <si>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</si>
  <si>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</si>
  <si>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</si>
  <si>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</si>
  <si>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</si>
  <si>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</si>
  <si>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</si>
  <si>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</si>
  <si>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</si>
  <si>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</si>
  <si>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</si>
  <si>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</si>
  <si>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</si>
  <si>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</si>
  <si>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</si>
  <si>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</si>
  <si>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</si>
  <si>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</si>
  <si>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</si>
  <si>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</si>
  <si>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</si>
  <si>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</si>
  <si>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</si>
  <si>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</si>
  <si>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</si>
  <si>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</si>
  <si>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</si>
  <si>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</si>
  <si>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</si>
  <si>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</si>
  <si>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</si>
  <si>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</si>
  <si>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</si>
  <si>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</si>
  <si>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</si>
  <si>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</si>
  <si>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</si>
  <si>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</si>
  <si>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</si>
  <si>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</si>
  <si>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</si>
  <si>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</si>
  <si>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</si>
  <si>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</si>
  <si>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</si>
  <si>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</si>
  <si>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</si>
  <si>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</si>
  <si>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</si>
  <si>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</si>
  <si>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</si>
  <si>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</si>
  <si>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</si>
  <si>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</si>
  <si>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</si>
  <si>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</si>
  <si>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</si>
  <si>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</si>
  <si>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</si>
  <si>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</si>
  <si>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</si>
  <si>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</si>
  <si>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</si>
  <si>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</si>
  <si>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</si>
  <si>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</si>
  <si>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</si>
  <si>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</si>
  <si>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</si>
  <si>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</si>
  <si>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</si>
  <si>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</si>
  <si>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</si>
  <si>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</si>
  <si>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</si>
  <si>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</si>
  <si>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</si>
  <si>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</si>
  <si>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</si>
  <si>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</si>
  <si>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</si>
  <si>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</si>
  <si>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</si>
  <si>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</si>
  <si>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</si>
  <si>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</si>
  <si>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</si>
  <si>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</si>
  <si>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</si>
  <si>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</si>
  <si>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</si>
  <si>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</si>
  <si>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</si>
  <si>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</si>
  <si>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</si>
  <si>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</si>
  <si>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</si>
  <si>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</si>
  <si>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</si>
  <si>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</si>
  <si>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</si>
  <si>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</si>
  <si>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</si>
  <si>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</si>
  <si>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</si>
  <si>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</si>
  <si>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</si>
  <si>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</si>
  <si>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</si>
  <si>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</si>
  <si>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</si>
  <si>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</si>
  <si>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</si>
  <si>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</si>
  <si>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</si>
  <si>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</si>
  <si>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</si>
  <si>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</si>
  <si>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</si>
  <si>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</si>
  <si>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</si>
  <si>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</si>
  <si>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</si>
  <si>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</si>
  <si>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</si>
  <si>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</si>
  <si>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</si>
  <si>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</si>
  <si>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</si>
  <si>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</si>
  <si>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</si>
  <si>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</si>
  <si>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</si>
  <si>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</si>
  <si>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</si>
  <si>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</si>
  <si>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</si>
  <si>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</si>
  <si>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</si>
  <si>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</si>
  <si>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</si>
  <si>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</si>
  <si>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</si>
  <si>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</si>
  <si>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</si>
  <si>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</si>
  <si>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</si>
  <si>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</si>
  <si>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</si>
  <si>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</si>
  <si>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</si>
  <si>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</si>
  <si>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</si>
  <si>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</si>
  <si>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</si>
  <si>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</si>
  <si>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</si>
  <si>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</si>
  <si>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</si>
  <si>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</si>
  <si>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</si>
  <si>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</si>
  <si>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</si>
  <si>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</si>
  <si>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</si>
  <si>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</si>
  <si>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</si>
  <si>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</si>
  <si>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</si>
  <si>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</si>
  <si>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</si>
  <si>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</si>
  <si>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</si>
  <si>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</si>
  <si>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</si>
  <si>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</si>
  <si>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</si>
  <si>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</si>
  <si>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</si>
  <si>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</si>
  <si>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</si>
  <si>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</si>
  <si>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</si>
  <si>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</si>
  <si>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</si>
  <si>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</si>
  <si>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</si>
  <si>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</si>
  <si>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</si>
  <si>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</si>
  <si>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</si>
  <si>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</si>
  <si>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</si>
  <si>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</si>
  <si>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</si>
  <si>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</si>
  <si>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</si>
  <si>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</si>
  <si>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</si>
  <si>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</si>
  <si>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</si>
  <si>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</si>
  <si>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</si>
  <si>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</si>
  <si>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</si>
  <si>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</si>
  <si>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</si>
  <si>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</si>
  <si>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</si>
  <si>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</si>
  <si>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</si>
  <si>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</si>
  <si>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</si>
  <si>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</si>
  <si>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</si>
  <si>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</si>
  <si>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</si>
  <si>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</si>
  <si>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</si>
  <si>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</si>
  <si>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</si>
  <si>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</si>
  <si>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</si>
  <si>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</si>
  <si>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</si>
  <si>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</si>
  <si>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</si>
  <si>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</si>
  <si>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</si>
  <si>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</si>
  <si>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</si>
  <si>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</si>
  <si>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</si>
  <si>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</si>
  <si>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</si>
  <si>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</si>
  <si>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</si>
  <si>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</si>
  <si>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</si>
  <si>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</si>
  <si>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</si>
  <si>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</si>
  <si>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</si>
  <si>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</si>
  <si>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</si>
  <si>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</si>
  <si>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</si>
  <si>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</si>
  <si>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</si>
  <si>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</si>
  <si>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</si>
  <si>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</si>
  <si>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</si>
  <si>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</si>
  <si>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</si>
  <si>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</si>
  <si>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</si>
  <si>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</si>
  <si>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</si>
  <si>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</si>
  <si>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</si>
  <si>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</si>
  <si>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</si>
  <si>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</si>
  <si>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</si>
  <si>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</si>
  <si>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</si>
  <si>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</si>
  <si>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</si>
  <si>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</si>
  <si>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</si>
  <si>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</si>
  <si>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</si>
  <si>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</si>
  <si>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</si>
  <si>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</si>
  <si>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</si>
  <si>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</si>
  <si>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</si>
  <si>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</si>
  <si>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</si>
  <si>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</si>
  <si>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</si>
  <si>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</si>
  <si>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</si>
  <si>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</si>
  <si>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</si>
  <si>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</si>
  <si>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</si>
  <si>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</si>
  <si>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</si>
  <si>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</si>
  <si>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</si>
  <si>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</si>
  <si>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</si>
  <si>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</si>
  <si>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</si>
  <si>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</si>
  <si>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</si>
  <si>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</si>
  <si>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</si>
  <si>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</si>
  <si>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</si>
  <si>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</si>
  <si>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</si>
  <si>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</si>
  <si>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</si>
  <si>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</si>
  <si>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</si>
  <si>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</si>
  <si>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</si>
  <si>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</si>
  <si>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</si>
  <si>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</si>
  <si>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</si>
  <si>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</si>
  <si>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</si>
  <si>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</si>
  <si>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</si>
  <si>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</si>
  <si>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</si>
  <si>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</si>
  <si>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</si>
  <si>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</si>
  <si>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</si>
  <si>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</si>
  <si>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</si>
  <si>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</si>
  <si>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</si>
  <si>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</si>
  <si>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</si>
  <si>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</si>
  <si>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</si>
  <si>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</si>
  <si>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</si>
  <si>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</si>
  <si>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</si>
  <si>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</si>
  <si>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</si>
  <si>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</si>
  <si>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</si>
  <si>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</si>
  <si>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</si>
  <si>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</si>
  <si>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</si>
  <si>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</si>
  <si>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</si>
  <si>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</si>
  <si>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</si>
  <si>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</si>
  <si>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</si>
  <si>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</si>
  <si>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</si>
  <si>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</si>
  <si>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</si>
  <si>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</si>
  <si>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</si>
  <si>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</si>
  <si>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</si>
  <si>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</si>
  <si>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</si>
  <si>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</si>
  <si>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</si>
  <si>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</si>
  <si>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</si>
  <si>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</si>
  <si>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</si>
  <si>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</si>
  <si>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</si>
  <si>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</si>
  <si>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</si>
  <si>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</si>
  <si>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</si>
  <si>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</si>
  <si>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</si>
  <si>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</si>
  <si>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</si>
  <si>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</si>
  <si>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</si>
  <si>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</si>
  <si>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</si>
  <si>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</si>
  <si>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</si>
  <si>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</si>
  <si>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</si>
  <si>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</si>
  <si>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</si>
  <si>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</si>
  <si>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</si>
  <si>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</si>
  <si>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</si>
  <si>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</si>
  <si>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</si>
  <si>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</si>
  <si>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</si>
  <si>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</si>
  <si>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</si>
  <si>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</si>
  <si>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</si>
  <si>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</si>
  <si>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</si>
  <si>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</si>
  <si>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</si>
  <si>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</si>
  <si>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</si>
  <si>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</si>
  <si>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</si>
  <si>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</si>
  <si>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</si>
  <si>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</si>
  <si>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</si>
  <si>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</si>
  <si>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</si>
  <si>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</si>
  <si>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</si>
  <si>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</si>
  <si>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</si>
  <si>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</si>
  <si>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</si>
  <si>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</si>
  <si>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</si>
  <si>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</si>
  <si>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</si>
  <si>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</si>
  <si>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</si>
  <si>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</si>
  <si>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</si>
  <si>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</si>
  <si>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</si>
  <si>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</si>
  <si>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</si>
  <si>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</si>
  <si>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</si>
  <si>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</si>
  <si>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</si>
  <si>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</si>
  <si>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</si>
  <si>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</si>
  <si>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</si>
  <si>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</si>
  <si>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</si>
  <si>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</si>
  <si>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</si>
  <si>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</si>
  <si>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</si>
  <si>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</si>
  <si>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</si>
  <si>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</si>
  <si>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</si>
  <si>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</si>
  <si>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</si>
  <si>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</si>
  <si>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</si>
  <si>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</si>
  <si>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</si>
  <si>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</si>
  <si>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</si>
  <si>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</si>
  <si>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</si>
  <si>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</si>
  <si>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</si>
  <si>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</si>
  <si>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</si>
  <si>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</si>
  <si>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</si>
  <si>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</si>
  <si>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</si>
  <si>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</si>
  <si>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</si>
  <si>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</si>
  <si>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</si>
  <si>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</si>
  <si>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</si>
  <si>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</si>
  <si>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</si>
  <si>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</si>
  <si>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</si>
  <si>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</si>
  <si>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</si>
  <si>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</si>
  <si>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</si>
  <si>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</si>
  <si>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</si>
  <si>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</si>
  <si>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</si>
  <si>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</si>
  <si>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</si>
  <si>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</si>
  <si>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</si>
  <si>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</si>
  <si>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</si>
  <si>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</si>
  <si>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</si>
  <si>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</si>
  <si>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</si>
  <si>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</si>
  <si>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</si>
  <si>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</si>
  <si>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</si>
  <si>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</si>
  <si>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</si>
  <si>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</si>
  <si>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</si>
  <si>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</si>
  <si>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</si>
  <si>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</si>
  <si>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</si>
  <si>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</si>
  <si>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</si>
  <si>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</si>
  <si>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</si>
  <si>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</si>
  <si>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</si>
  <si>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</si>
  <si>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</si>
  <si>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</si>
  <si>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</si>
  <si>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</si>
  <si>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</si>
  <si>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</si>
  <si>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</si>
  <si>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</si>
  <si>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</si>
  <si>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</si>
  <si>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</si>
  <si>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</si>
  <si>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</si>
  <si>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</si>
  <si>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</si>
  <si>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</si>
  <si>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</si>
  <si>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</si>
  <si>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</si>
  <si>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</si>
  <si>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</si>
  <si>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</si>
  <si>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</si>
  <si>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</si>
  <si>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</si>
  <si>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</si>
  <si>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</si>
  <si>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</si>
  <si>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</si>
  <si>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</si>
  <si>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</si>
  <si>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</si>
  <si>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</si>
  <si>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</si>
  <si>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</si>
  <si>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</si>
  <si>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</si>
  <si>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</si>
  <si>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</si>
  <si>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</si>
  <si>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</si>
  <si>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</si>
  <si>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</si>
  <si>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</si>
  <si>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</si>
  <si>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</si>
  <si>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</si>
  <si>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</si>
  <si>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</si>
  <si>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</si>
  <si>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</si>
  <si>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</si>
  <si>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</si>
  <si>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</si>
  <si>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</si>
  <si>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</si>
  <si>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</si>
  <si>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</si>
  <si>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</si>
  <si>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</si>
  <si>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</si>
  <si>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</si>
  <si>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</si>
  <si>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</si>
  <si>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</si>
  <si>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</si>
  <si>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</si>
  <si>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</si>
  <si>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</si>
  <si>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</si>
  <si>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</si>
  <si>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</si>
  <si>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</si>
  <si>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</si>
  <si>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</si>
  <si>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</si>
  <si>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</si>
  <si>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</si>
  <si>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</si>
  <si>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</si>
  <si>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</si>
  <si>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</si>
  <si>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</si>
  <si>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</si>
  <si>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</si>
  <si>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</si>
  <si>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</si>
  <si>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</si>
  <si>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</si>
  <si>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</si>
  <si>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</si>
  <si>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</si>
  <si>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</si>
  <si>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</si>
  <si>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</si>
  <si>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</si>
  <si>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</si>
  <si>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</si>
  <si>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</si>
  <si>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</si>
  <si>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</si>
  <si>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</si>
  <si>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</si>
  <si>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</si>
  <si>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</si>
  <si>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</si>
  <si>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</si>
  <si>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</si>
  <si>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</si>
  <si>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</si>
  <si>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</si>
  <si>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</si>
  <si>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</si>
  <si>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</si>
  <si>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</si>
  <si>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</si>
  <si>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</si>
  <si>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</si>
  <si>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</si>
  <si>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</si>
  <si>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</si>
  <si>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</si>
  <si>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</si>
  <si>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</si>
  <si>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</si>
  <si>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</si>
  <si>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</si>
  <si>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</si>
  <si>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</si>
  <si>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</si>
  <si>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</si>
  <si>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</si>
  <si>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</si>
  <si>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</si>
  <si>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</si>
  <si>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</si>
  <si>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</si>
  <si>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</si>
  <si>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</si>
  <si>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</si>
  <si>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</si>
  <si>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</si>
  <si>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</si>
  <si>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</si>
  <si>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</si>
  <si>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</si>
  <si>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</si>
  <si>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</si>
  <si>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</si>
  <si>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</si>
  <si>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</si>
  <si>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</si>
  <si>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</si>
  <si>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</si>
  <si>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</si>
  <si>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</si>
  <si>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</si>
  <si>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</si>
  <si>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</si>
  <si>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</si>
  <si>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</si>
  <si>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</si>
  <si>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</si>
  <si>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</si>
  <si>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</si>
  <si>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</si>
  <si>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</si>
  <si>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</si>
  <si>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</si>
  <si>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</si>
  <si>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</si>
  <si>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</si>
  <si>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</si>
  <si>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</si>
  <si>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</si>
  <si>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</si>
  <si>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</si>
  <si>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</si>
  <si>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</si>
  <si>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</si>
  <si>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</si>
  <si>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</si>
  <si>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</si>
  <si>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</si>
  <si>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</si>
  <si>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</si>
  <si>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</si>
  <si>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</si>
  <si>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</si>
  <si>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</si>
  <si>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</si>
  <si>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</si>
  <si>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</si>
  <si>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</si>
  <si>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</si>
  <si>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</si>
  <si>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</si>
  <si>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</si>
  <si>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</si>
  <si>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</si>
  <si>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</si>
  <si>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</si>
  <si>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</si>
  <si>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</si>
  <si>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</si>
  <si>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</si>
  <si>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</si>
  <si>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</si>
  <si>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</si>
  <si>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</si>
  <si>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</si>
  <si>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</si>
  <si>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</si>
  <si>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</si>
  <si>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</si>
  <si>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</si>
  <si>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</si>
  <si>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</si>
  <si>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</si>
  <si>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</si>
  <si>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</si>
  <si>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</si>
  <si>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</si>
  <si>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</si>
  <si>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</si>
  <si>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</si>
  <si>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</si>
  <si>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</si>
  <si>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</si>
  <si>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</si>
  <si>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</si>
  <si>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</si>
  <si>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</si>
  <si>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</si>
  <si>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</si>
  <si>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</si>
  <si>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</si>
  <si>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</si>
  <si>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</si>
  <si>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</si>
  <si>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</si>
  <si>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</si>
  <si>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</si>
  <si>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</si>
  <si>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</si>
  <si>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</si>
  <si>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</si>
  <si>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</si>
  <si>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</si>
  <si>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</si>
  <si>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</si>
  <si>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</si>
  <si>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</si>
  <si>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</si>
  <si>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</si>
  <si>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</si>
  <si>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</si>
  <si>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</si>
  <si>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</si>
  <si>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</si>
  <si>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</si>
  <si>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</si>
  <si>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</si>
  <si>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</si>
  <si>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</si>
  <si>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</si>
  <si>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</si>
  <si>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</si>
  <si>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</si>
  <si>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</si>
  <si>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</si>
  <si>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</si>
  <si>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</si>
  <si>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</si>
  <si>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</si>
  <si>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</si>
  <si>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</si>
  <si>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</si>
  <si>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</si>
  <si>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</si>
  <si>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</si>
  <si>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</si>
  <si>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</si>
  <si>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</si>
  <si>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</si>
  <si>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</si>
  <si>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</si>
  <si>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</si>
  <si>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</si>
  <si>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</si>
  <si>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</si>
  <si>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</si>
  <si>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</si>
  <si>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</si>
  <si>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</si>
  <si>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</si>
  <si>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</si>
  <si>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</si>
  <si>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</si>
  <si>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</si>
  <si>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</si>
  <si>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</si>
  <si>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</si>
  <si>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</si>
  <si>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</si>
  <si>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</si>
  <si>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</si>
  <si>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</si>
  <si>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</si>
  <si>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</si>
  <si>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</si>
  <si>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</si>
  <si>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</si>
  <si>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</si>
  <si>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</si>
  <si>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</si>
  <si>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</si>
  <si>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</si>
  <si>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</si>
  <si>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</si>
  <si>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</si>
  <si>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</si>
  <si>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</si>
  <si>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</si>
  <si>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</si>
  <si>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</si>
  <si>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</si>
  <si>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</si>
  <si>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</si>
  <si>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</si>
  <si>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</si>
  <si>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</si>
  <si>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</si>
  <si>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</si>
  <si>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</si>
  <si>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</si>
  <si>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</si>
  <si>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</si>
  <si>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</si>
  <si>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</si>
  <si>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</si>
  <si>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</si>
  <si>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</si>
  <si>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</si>
  <si>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</si>
  <si>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</si>
  <si>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</si>
  <si>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</si>
  <si>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</si>
  <si>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</si>
  <si>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</si>
  <si>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</si>
  <si>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</si>
  <si>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</si>
  <si>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</si>
  <si>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</si>
  <si>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</si>
  <si>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</si>
  <si>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</si>
  <si>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</si>
  <si>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</si>
  <si>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</si>
  <si>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</si>
  <si>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</si>
  <si>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</si>
  <si>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</si>
  <si>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</si>
  <si>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</si>
  <si>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</si>
  <si>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</si>
  <si>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</si>
  <si>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</si>
  <si>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</si>
  <si>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</si>
  <si>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</si>
  <si>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</si>
  <si>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</si>
  <si>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</si>
  <si>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</si>
  <si>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</si>
  <si>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</si>
  <si>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</si>
  <si>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</si>
  <si>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</si>
  <si>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</si>
  <si>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</si>
  <si>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</si>
  <si>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</si>
  <si>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</si>
  <si>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</si>
  <si>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</si>
  <si>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</si>
  <si>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</si>
  <si>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</si>
  <si>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</si>
  <si>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</si>
  <si>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</si>
  <si>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</si>
  <si>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</si>
  <si>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</si>
  <si>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</si>
  <si>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</si>
  <si>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</si>
  <si>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</si>
  <si>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</si>
  <si>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</si>
  <si>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</si>
  <si>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</si>
  <si>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</si>
  <si>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</si>
  <si>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</si>
  <si>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</si>
  <si>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</si>
  <si>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</si>
  <si>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</si>
  <si>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</si>
  <si>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</si>
  <si>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</si>
  <si>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</si>
  <si>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</si>
  <si>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</si>
  <si>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</si>
  <si>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</si>
  <si>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</si>
  <si>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</si>
  <si>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</si>
  <si>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</si>
  <si>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</si>
  <si>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</si>
  <si>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</si>
  <si>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</si>
  <si>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</si>
  <si>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</si>
  <si>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</si>
  <si>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</si>
  <si>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</si>
  <si>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</si>
  <si>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</si>
  <si>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</si>
  <si>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</si>
  <si>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</si>
  <si>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</si>
  <si>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</si>
  <si>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</si>
  <si>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</si>
  <si>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</si>
  <si>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</si>
  <si>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</si>
  <si>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</si>
  <si>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</si>
  <si>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</si>
  <si>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</si>
  <si>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</si>
  <si>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</si>
  <si>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</si>
  <si>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</si>
  <si>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</si>
  <si>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</si>
  <si>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</si>
  <si>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</si>
  <si>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</si>
  <si>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</si>
  <si>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</si>
  <si>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</si>
  <si>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</si>
  <si>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</si>
  <si>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</si>
  <si>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</si>
  <si>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</si>
  <si>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</si>
  <si>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</si>
  <si>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</si>
  <si>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</si>
  <si>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</si>
  <si>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</si>
  <si>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</si>
  <si>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</si>
  <si>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</si>
  <si>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</si>
  <si>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</si>
  <si>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</si>
  <si>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</si>
  <si>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</si>
  <si>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</si>
  <si>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</si>
  <si>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</si>
  <si>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</si>
  <si>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</si>
  <si>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</si>
  <si>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</si>
  <si>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</si>
  <si>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</si>
  <si>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</si>
  <si>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</si>
  <si>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</si>
  <si>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</si>
  <si>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</si>
  <si>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</si>
  <si>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</si>
  <si>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</si>
  <si>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</si>
  <si>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</si>
  <si>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</si>
  <si>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</si>
  <si>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</si>
  <si>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</si>
  <si>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</si>
  <si>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</si>
  <si>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</si>
  <si>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</si>
  <si>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</si>
  <si>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</si>
  <si>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</si>
  <si>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</si>
  <si>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</si>
  <si>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</si>
  <si>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</si>
  <si>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</si>
  <si>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</si>
  <si>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</si>
  <si>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</si>
  <si>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</si>
  <si>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</si>
  <si>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</si>
  <si>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</si>
  <si>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</si>
  <si>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</si>
  <si>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</si>
  <si>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</si>
  <si>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</si>
  <si>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</si>
  <si>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</si>
  <si>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</si>
  <si>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</si>
  <si>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</si>
  <si>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</si>
  <si>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</si>
  <si>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</si>
  <si>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</si>
  <si>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</si>
  <si>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</si>
  <si>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</si>
  <si>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</si>
  <si>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</si>
  <si>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</si>
  <si>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</si>
  <si>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</si>
  <si>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</si>
  <si>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</si>
  <si>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</si>
  <si>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</si>
  <si>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</si>
  <si>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</si>
  <si>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</si>
  <si>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</si>
  <si>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</si>
  <si>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</si>
  <si>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</si>
  <si>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</si>
  <si>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</si>
  <si>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</si>
  <si>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</si>
  <si>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</si>
  <si>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</si>
  <si>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</si>
  <si>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</si>
  <si>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</si>
  <si>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</si>
  <si>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</si>
  <si>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</si>
  <si>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</si>
  <si>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</si>
  <si>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</si>
  <si>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</si>
  <si>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</si>
  <si>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</si>
  <si>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</si>
  <si>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</si>
  <si>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</si>
  <si>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</si>
  <si>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</si>
  <si>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</si>
  <si>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</si>
  <si>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</si>
  <si>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</si>
  <si>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</si>
  <si>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</si>
  <si>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</si>
  <si>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</si>
  <si>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</si>
  <si>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</si>
  <si>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</si>
  <si>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</si>
  <si>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</si>
  <si>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</si>
  <si>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</si>
  <si>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</si>
  <si>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</si>
  <si>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</si>
  <si>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</si>
  <si>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</si>
  <si>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</si>
  <si>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</si>
  <si>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</si>
  <si>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</si>
  <si>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</si>
  <si>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</si>
  <si>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</si>
  <si>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</si>
  <si>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</si>
  <si>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</si>
  <si>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</si>
  <si>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</si>
  <si>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</si>
  <si>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</si>
  <si>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</si>
  <si>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</si>
  <si>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</si>
  <si>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</si>
  <si>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</si>
  <si>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</si>
  <si>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</si>
  <si>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</si>
  <si>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</si>
  <si>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</si>
  <si>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</si>
  <si>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</si>
  <si>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</si>
  <si>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</si>
  <si>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</si>
  <si>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</si>
  <si>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</si>
  <si>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</si>
  <si>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</si>
  <si>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</si>
  <si>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</si>
  <si>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</si>
  <si>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</si>
  <si>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</si>
  <si>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</si>
  <si>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</si>
  <si>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</si>
  <si>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</si>
  <si>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</si>
  <si>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</si>
  <si>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</si>
  <si>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</si>
  <si>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</si>
  <si>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</si>
  <si>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</si>
  <si>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</si>
  <si>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</si>
  <si>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</si>
  <si>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</si>
  <si>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</si>
  <si>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</si>
  <si>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</si>
  <si>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</si>
  <si>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</si>
  <si>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</si>
  <si>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</si>
  <si>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</si>
  <si>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</si>
  <si>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</si>
  <si>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</si>
  <si>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</si>
  <si>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</si>
  <si>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</si>
  <si>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</si>
  <si>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</si>
  <si>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</si>
  <si>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</si>
  <si>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</si>
  <si>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</si>
  <si>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</si>
  <si>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</si>
  <si>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</si>
  <si>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</si>
  <si>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</si>
  <si>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</si>
  <si>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</si>
  <si>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</si>
  <si>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</si>
  <si>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</si>
  <si>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</si>
  <si>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</si>
  <si>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</si>
  <si>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</si>
  <si>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</si>
  <si>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</si>
  <si>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</si>
  <si>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</si>
  <si>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</si>
  <si>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</si>
  <si>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</si>
  <si>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</si>
  <si>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</si>
  <si>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</si>
  <si>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</si>
  <si>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</si>
  <si>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</si>
  <si>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</si>
  <si>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</si>
  <si>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</si>
  <si>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</si>
  <si>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</si>
  <si>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</si>
  <si>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</si>
  <si>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</si>
  <si>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</si>
  <si>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</si>
  <si>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</si>
  <si>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</si>
  <si>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</si>
  <si>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</si>
  <si>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</si>
  <si>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</si>
  <si>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</si>
  <si>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</si>
  <si>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</si>
  <si>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</si>
  <si>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</si>
  <si>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</si>
  <si>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</si>
  <si>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</si>
  <si>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</si>
  <si>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</si>
  <si>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</si>
  <si>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</si>
  <si>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</si>
  <si>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</si>
  <si>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</si>
  <si>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</si>
  <si>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</si>
  <si>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</si>
  <si>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</si>
  <si>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</si>
  <si>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</si>
  <si>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</si>
  <si>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</si>
  <si>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</si>
  <si>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</si>
  <si>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</si>
  <si>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</si>
  <si>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</si>
  <si>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</si>
  <si>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</si>
  <si>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</si>
  <si>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</si>
  <si>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</si>
  <si>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</si>
  <si>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</si>
  <si>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</si>
  <si>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</si>
  <si>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</si>
  <si>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</si>
  <si>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</si>
  <si>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</si>
  <si>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</si>
  <si>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</si>
  <si>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</si>
  <si>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</si>
  <si>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</si>
  <si>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</si>
  <si>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</si>
  <si>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</si>
  <si>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</si>
  <si>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</si>
  <si>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</si>
  <si>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</si>
  <si>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</si>
  <si>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</si>
  <si>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</si>
  <si>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</si>
  <si>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</si>
  <si>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</si>
  <si>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</si>
  <si>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</si>
  <si>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</si>
  <si>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</si>
  <si>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</si>
  <si>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</si>
  <si>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</si>
  <si>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</si>
  <si>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</si>
  <si>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</si>
  <si>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</si>
  <si>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</si>
  <si>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</si>
  <si>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</si>
  <si>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</si>
  <si>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</si>
  <si>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</si>
  <si>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</si>
  <si>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</si>
  <si>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</si>
  <si>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</si>
  <si>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</si>
  <si>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</si>
  <si>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</si>
  <si>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</si>
  <si>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</si>
  <si>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</si>
  <si>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</si>
  <si>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</si>
  <si>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</si>
  <si>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</si>
  <si>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</si>
  <si>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</si>
  <si>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</si>
  <si>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</si>
  <si>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</si>
  <si>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</si>
  <si>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</si>
  <si>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</si>
  <si>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</si>
  <si>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</si>
  <si>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</si>
  <si>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</si>
  <si>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</si>
  <si>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</si>
  <si>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</si>
  <si>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</si>
  <si>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</si>
  <si>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</si>
  <si>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</si>
  <si>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</si>
  <si>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</si>
  <si>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</si>
  <si>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</si>
  <si>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</si>
  <si>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</si>
  <si>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</si>
  <si>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</si>
  <si>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</si>
  <si>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</si>
  <si>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</si>
  <si>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</si>
  <si>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</si>
  <si>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</si>
  <si>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</si>
  <si>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</si>
  <si>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</si>
  <si>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</si>
  <si>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</si>
  <si>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</si>
  <si>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</si>
  <si>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</si>
  <si>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</si>
  <si>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</si>
  <si>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</si>
  <si>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</si>
  <si>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</si>
  <si>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</si>
  <si>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</si>
  <si>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</si>
  <si>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</si>
  <si>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</si>
  <si>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</si>
  <si>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</si>
  <si>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</si>
  <si>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</si>
  <si>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</si>
  <si>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</si>
  <si>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</si>
  <si>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</si>
  <si>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</si>
  <si>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</si>
  <si>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</si>
  <si>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</si>
  <si>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</si>
  <si>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</si>
  <si>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</si>
  <si>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</si>
  <si>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</si>
  <si>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</si>
  <si>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</si>
  <si>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</si>
  <si>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</si>
  <si>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</si>
  <si>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</si>
  <si>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</si>
  <si>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</si>
  <si>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</si>
  <si>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</si>
  <si>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</si>
  <si>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</si>
  <si>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</si>
  <si>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</si>
  <si>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</si>
  <si>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</si>
  <si>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</si>
  <si>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</si>
  <si>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</si>
  <si>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</si>
  <si>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</si>
  <si>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</si>
  <si>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</si>
  <si>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</si>
  <si>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</si>
  <si>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</si>
  <si>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</si>
  <si>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</si>
  <si>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</si>
  <si>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</si>
  <si>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</si>
  <si>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</si>
  <si>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</si>
  <si>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</si>
  <si>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</si>
  <si>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</si>
  <si>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</si>
  <si>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</si>
  <si>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</si>
  <si>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</si>
  <si>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</si>
  <si>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</si>
  <si>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</si>
  <si>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</si>
  <si>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</si>
  <si>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</si>
  <si>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</si>
  <si>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</si>
  <si>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</si>
  <si>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</si>
  <si>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</si>
  <si>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</si>
  <si>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</si>
  <si>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</si>
  <si>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</si>
  <si>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</si>
  <si>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</si>
  <si>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</si>
  <si>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</si>
  <si>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</si>
  <si>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</si>
  <si>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</si>
  <si>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</si>
  <si>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</si>
  <si>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</si>
  <si>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</si>
  <si>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</si>
  <si>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</si>
  <si>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</si>
  <si>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</si>
  <si>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</si>
  <si>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</si>
  <si>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</si>
  <si>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</si>
  <si>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</si>
  <si>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</si>
  <si>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</si>
  <si>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</si>
  <si>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</si>
  <si>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</si>
  <si>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</si>
  <si>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</si>
  <si>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</si>
  <si>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</si>
  <si>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</si>
  <si>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</si>
  <si>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</si>
  <si>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</si>
  <si>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</si>
  <si>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</si>
  <si>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</si>
  <si>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</si>
  <si>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</si>
  <si>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</si>
  <si>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</si>
  <si>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</si>
  <si>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</si>
  <si>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</si>
  <si>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</si>
  <si>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</si>
  <si>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</si>
  <si>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</si>
  <si>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</si>
  <si>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</si>
  <si>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</si>
  <si>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</si>
  <si>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</si>
  <si>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</si>
  <si>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</si>
  <si>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</si>
  <si>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</si>
  <si>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</si>
  <si>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</si>
  <si>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</si>
  <si>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</si>
  <si>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</si>
  <si>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</si>
  <si>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</si>
  <si>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</si>
  <si>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</si>
  <si>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</si>
  <si>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</si>
  <si>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</si>
  <si>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</si>
  <si>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</si>
  <si>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</si>
  <si>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</si>
  <si>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</si>
  <si>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</si>
  <si>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</si>
  <si>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</si>
  <si>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</si>
  <si>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</si>
  <si>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</si>
  <si>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</si>
  <si>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</si>
  <si>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</si>
  <si>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</si>
  <si>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</si>
  <si>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</si>
  <si>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</si>
  <si>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</si>
  <si>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</si>
  <si>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</si>
  <si>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</si>
  <si>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</si>
  <si>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</si>
  <si>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</si>
  <si>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</si>
  <si>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</si>
  <si>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</si>
  <si>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</si>
  <si>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</si>
  <si>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</si>
  <si>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</si>
  <si>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</si>
  <si>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</si>
  <si>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</si>
  <si>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</si>
  <si>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</si>
  <si>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</si>
  <si>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</si>
  <si>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</si>
  <si>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</si>
  <si>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</si>
  <si>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</si>
  <si>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</si>
  <si>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</si>
  <si>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</si>
  <si>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</si>
  <si>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</si>
  <si>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</si>
  <si>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</si>
  <si>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</si>
  <si>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</si>
  <si>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</si>
  <si>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</si>
  <si>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</si>
  <si>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</si>
  <si>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</si>
  <si>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</si>
  <si>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</si>
  <si>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</si>
  <si>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</si>
  <si>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</si>
  <si>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</si>
  <si>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</si>
  <si>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</si>
  <si>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</si>
  <si>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</si>
  <si>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</si>
  <si>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</si>
  <si>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</si>
  <si>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</si>
  <si>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</si>
  <si>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</si>
  <si>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</si>
  <si>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</si>
  <si>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</si>
  <si>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</si>
  <si>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</si>
  <si>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</si>
  <si>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</si>
  <si>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</si>
  <si>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</si>
  <si>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</si>
  <si>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</si>
  <si>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</si>
  <si>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</si>
  <si>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</si>
  <si>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</si>
  <si>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</si>
  <si>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</si>
  <si>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</si>
  <si>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</si>
  <si>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</si>
  <si>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</si>
  <si>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</si>
  <si>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</si>
  <si>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</si>
  <si>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</si>
  <si>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</si>
  <si>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</si>
  <si>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</si>
  <si>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</si>
  <si>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</si>
  <si>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</si>
  <si>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</si>
  <si>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</si>
  <si>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</si>
  <si>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</si>
  <si>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</si>
  <si>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</si>
  <si>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</si>
  <si>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</si>
  <si>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</si>
  <si>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</si>
  <si>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</si>
  <si>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</si>
  <si>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</si>
  <si>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</si>
  <si>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</si>
  <si>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</si>
  <si>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</si>
  <si>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</si>
  <si>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</si>
  <si>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</si>
  <si>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</si>
  <si>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</si>
  <si>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</si>
  <si>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</si>
  <si>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</si>
  <si>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</si>
  <si>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</si>
  <si>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</si>
  <si>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</si>
  <si>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</si>
  <si>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</si>
  <si>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</si>
  <si>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</si>
  <si>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</si>
  <si>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</si>
  <si>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</si>
  <si>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</si>
  <si>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</si>
  <si>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</si>
  <si>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</si>
  <si>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</si>
  <si>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</si>
  <si>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</si>
  <si>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</si>
  <si>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</si>
  <si>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</si>
  <si>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</si>
  <si>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</si>
  <si>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</si>
  <si>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</si>
  <si>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</si>
  <si>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</si>
  <si>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</si>
  <si>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</si>
  <si>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</si>
  <si>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</si>
  <si>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</si>
  <si>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</si>
  <si>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</si>
  <si>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</si>
  <si>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</si>
  <si>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</si>
  <si>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</si>
  <si>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</si>
  <si>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</si>
  <si>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</si>
  <si>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</si>
  <si>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</si>
  <si>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</si>
  <si>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</si>
  <si>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</si>
  <si>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</si>
  <si>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</si>
  <si>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</si>
  <si>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</si>
  <si>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</si>
  <si>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</si>
  <si>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</si>
  <si>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</si>
  <si>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</si>
  <si>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</si>
  <si>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</si>
  <si>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</si>
  <si>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</si>
  <si>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</si>
  <si>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</si>
  <si>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</si>
  <si>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</si>
  <si>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</si>
  <si>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</si>
  <si>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</si>
  <si>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</si>
  <si>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</si>
  <si>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</si>
  <si>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</si>
  <si>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</si>
  <si>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</si>
  <si>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</si>
  <si>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</si>
  <si>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</si>
  <si>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</si>
  <si>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</si>
  <si>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</si>
  <si>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</si>
  <si>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</si>
  <si>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</si>
  <si>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</si>
  <si>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</si>
  <si>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</si>
  <si>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</si>
  <si>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</si>
  <si>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</si>
  <si>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</si>
  <si>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</si>
  <si>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</si>
  <si>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</si>
  <si>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</si>
  <si>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</si>
  <si>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</si>
  <si>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</si>
  <si>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</si>
  <si>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</si>
  <si>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</si>
  <si>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</si>
  <si>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</si>
  <si>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</si>
  <si>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</si>
  <si>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</si>
  <si>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</si>
  <si>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</si>
  <si>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</si>
  <si>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</si>
  <si>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</si>
  <si>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</si>
  <si>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</si>
  <si>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</si>
  <si>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</si>
  <si>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</si>
  <si>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</si>
  <si>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</si>
  <si>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</si>
  <si>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</si>
  <si>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</si>
  <si>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</si>
  <si>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</si>
  <si>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</si>
  <si>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</si>
  <si>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</si>
  <si>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</si>
  <si>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</si>
  <si>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</si>
  <si>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</si>
  <si>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</si>
  <si>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</si>
  <si>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</si>
  <si>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</si>
  <si>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</si>
  <si>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</si>
  <si>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</si>
  <si>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</si>
  <si>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</si>
  <si>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</si>
  <si>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</si>
  <si>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</si>
  <si>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</si>
  <si>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</si>
  <si>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</si>
  <si>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</si>
  <si>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</si>
  <si>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</si>
  <si>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</si>
  <si>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</si>
  <si>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</si>
  <si>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</si>
  <si>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</si>
  <si>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</si>
  <si>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</si>
  <si>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</si>
  <si>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</si>
  <si>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</si>
  <si>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</si>
  <si>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</si>
  <si>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</si>
  <si>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</si>
  <si>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</si>
  <si>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</si>
  <si>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</si>
  <si>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</si>
  <si>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</si>
  <si>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</si>
  <si>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</si>
  <si>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</si>
  <si>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</si>
  <si>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</si>
  <si>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</si>
  <si>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</si>
  <si>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</si>
  <si>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</si>
  <si>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</si>
  <si>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</si>
  <si>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</si>
  <si>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</si>
  <si>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</si>
  <si>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</si>
  <si>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</si>
  <si>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</si>
  <si>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</si>
  <si>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</si>
  <si>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</si>
  <si>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</si>
  <si>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</si>
  <si>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</si>
  <si>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</si>
  <si>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</si>
  <si>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</si>
  <si>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</si>
  <si>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</si>
  <si>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</si>
  <si>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</si>
  <si>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</si>
  <si>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</si>
  <si>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</si>
  <si>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</si>
  <si>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</si>
  <si>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</si>
  <si>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</si>
  <si>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</si>
  <si>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</si>
  <si>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</si>
  <si>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</si>
  <si>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</si>
  <si>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</si>
  <si>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</si>
  <si>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</si>
  <si>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</si>
  <si>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</si>
  <si>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</si>
  <si>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</si>
  <si>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</si>
  <si>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</si>
  <si>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</si>
  <si>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</si>
  <si>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</si>
  <si>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</si>
  <si>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</si>
  <si>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</si>
  <si>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</si>
  <si>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</si>
  <si>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</si>
  <si>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</si>
  <si>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</si>
  <si>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</si>
  <si>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</si>
  <si>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</si>
  <si>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</si>
  <si>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</si>
  <si>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</si>
  <si>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</si>
  <si>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</si>
  <si>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</si>
  <si>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</si>
  <si>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</si>
  <si>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</si>
  <si>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</si>
  <si>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</si>
  <si>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</si>
  <si>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</si>
  <si>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</si>
  <si>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</si>
  <si>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</si>
  <si>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</si>
  <si>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</si>
  <si>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</si>
  <si>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</si>
  <si>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</si>
  <si>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</si>
  <si>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</si>
  <si>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</si>
  <si>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</si>
  <si>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</si>
  <si>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</si>
  <si>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</si>
  <si>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</si>
  <si>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</si>
  <si>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</si>
  <si>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</si>
  <si>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</si>
  <si>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</si>
  <si>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</si>
  <si>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</si>
  <si>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</si>
  <si>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</si>
  <si>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</si>
  <si>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</si>
  <si>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</si>
  <si>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</si>
  <si>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</si>
  <si>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</si>
  <si>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</si>
  <si>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</si>
  <si>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</si>
  <si>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</si>
  <si>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</si>
  <si>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</si>
  <si>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</si>
  <si>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</si>
  <si>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</si>
  <si>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</si>
  <si>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</si>
  <si>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</si>
  <si>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</si>
  <si>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</si>
  <si>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</si>
  <si>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</si>
  <si>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</si>
  <si>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</si>
  <si>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</si>
  <si>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</si>
  <si>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</si>
  <si>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</si>
  <si>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</si>
  <si>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</si>
  <si>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</si>
  <si>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</si>
  <si>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</si>
  <si>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</si>
  <si>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</si>
  <si>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</si>
  <si>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</si>
  <si>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</si>
  <si>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</si>
  <si>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</si>
  <si>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</si>
  <si>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</si>
  <si>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</si>
  <si>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</si>
  <si>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</si>
  <si>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</si>
  <si>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</si>
  <si>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</si>
  <si>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</si>
  <si>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</si>
  <si>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</si>
  <si>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</si>
  <si>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</si>
  <si>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</si>
  <si>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</si>
  <si>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</si>
  <si>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</si>
  <si>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</si>
  <si>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</si>
  <si>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</si>
  <si>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</si>
  <si>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</si>
  <si>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</si>
  <si>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</si>
  <si>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</si>
  <si>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</si>
  <si>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</si>
  <si>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</si>
  <si>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</si>
  <si>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</si>
  <si>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</si>
  <si>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</si>
  <si>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</si>
  <si>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</si>
  <si>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</si>
  <si>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</si>
  <si>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</si>
  <si>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</si>
  <si>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</si>
  <si>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</si>
  <si>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</si>
  <si>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</si>
  <si>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</si>
  <si>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</si>
  <si>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</si>
  <si>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</si>
  <si>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</si>
  <si>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</si>
  <si>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</si>
  <si>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</si>
  <si>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</si>
  <si>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</si>
  <si>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</si>
  <si>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</si>
  <si>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</si>
  <si>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</si>
  <si>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</si>
  <si>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</si>
  <si>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</si>
  <si>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</si>
  <si>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</si>
  <si>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</si>
  <si>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</si>
  <si>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</si>
  <si>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</si>
  <si>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</si>
  <si>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</si>
  <si>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</si>
  <si>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</si>
  <si>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</si>
  <si>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</si>
  <si>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</si>
  <si>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</si>
  <si>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</si>
  <si>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</si>
  <si>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</si>
  <si>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</si>
  <si>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</si>
  <si>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</si>
  <si>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</si>
  <si>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</si>
  <si>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</si>
  <si>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</si>
  <si>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</si>
  <si>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</si>
  <si>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</si>
  <si>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</si>
  <si>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</si>
  <si>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</si>
  <si>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</si>
  <si>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</si>
  <si>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</si>
  <si>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</si>
  <si>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</si>
  <si>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</si>
  <si>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</si>
  <si>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</si>
  <si>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</si>
  <si>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</si>
  <si>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</si>
  <si>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</si>
  <si>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</si>
  <si>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</si>
  <si>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</si>
  <si>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</si>
  <si>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</si>
  <si>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</si>
  <si>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</si>
  <si>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</si>
  <si>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</si>
  <si>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</si>
  <si>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</si>
  <si>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</si>
  <si>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</si>
  <si>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</si>
  <si>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</si>
  <si>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</si>
  <si>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</si>
  <si>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</si>
  <si>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</si>
  <si>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</si>
  <si>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</si>
  <si>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</si>
  <si>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</si>
  <si>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</si>
  <si>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</si>
  <si>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</si>
  <si>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</si>
  <si>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</si>
  <si>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</si>
  <si>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</si>
  <si>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</si>
  <si>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</si>
  <si>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</si>
  <si>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</si>
  <si>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</si>
  <si>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</si>
  <si>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</si>
  <si>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</si>
  <si>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</si>
  <si>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</si>
  <si>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</si>
  <si>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</si>
  <si>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</si>
  <si>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</si>
  <si>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</si>
  <si>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</si>
  <si>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</si>
  <si>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</si>
  <si>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</si>
  <si>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</si>
  <si>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</si>
  <si>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</si>
  <si>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</si>
  <si>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</si>
  <si>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</si>
  <si>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</si>
  <si>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</si>
  <si>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</si>
  <si>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</si>
  <si>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</si>
  <si>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</si>
  <si>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</si>
  <si>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</si>
  <si>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</si>
  <si>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</si>
  <si>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</si>
  <si>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</si>
  <si>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</si>
  <si>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</si>
  <si>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</si>
  <si>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</si>
  <si>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</si>
  <si>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</si>
  <si>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</si>
  <si>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</si>
  <si>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</si>
  <si>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</si>
  <si>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</si>
  <si>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</si>
  <si>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</si>
  <si>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</si>
  <si>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</si>
  <si>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</si>
  <si>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</si>
  <si>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</si>
  <si>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</si>
  <si>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</si>
  <si>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</si>
  <si>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</si>
  <si>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</si>
  <si>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</si>
  <si>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</si>
  <si>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</si>
  <si>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</si>
  <si>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</si>
  <si>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</si>
  <si>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</si>
  <si>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</si>
  <si>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</si>
  <si>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</si>
  <si>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</si>
  <si>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</si>
  <si>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</si>
  <si>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</si>
  <si>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</si>
  <si>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</si>
  <si>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</si>
  <si>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</si>
  <si>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</si>
  <si>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</si>
  <si>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</si>
  <si>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</si>
  <si>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</si>
  <si>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</si>
  <si>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</si>
  <si>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</si>
  <si>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</si>
  <si>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</si>
  <si>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</si>
  <si>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</si>
  <si>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</si>
  <si>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</si>
  <si>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</si>
  <si>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</si>
  <si>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</si>
  <si>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</si>
  <si>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</si>
  <si>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</si>
  <si>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</si>
  <si>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</si>
  <si>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</si>
  <si>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</si>
  <si>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</si>
  <si>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</si>
  <si>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</si>
  <si>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</si>
  <si>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</si>
  <si>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</si>
  <si>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</si>
  <si>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</si>
  <si>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</si>
  <si>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</si>
  <si>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</si>
  <si>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</si>
  <si>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</si>
  <si>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</si>
  <si>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</si>
  <si>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</si>
  <si>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</si>
  <si>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</si>
  <si>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</si>
  <si>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</si>
  <si>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</si>
  <si>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</si>
  <si>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</si>
  <si>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</si>
  <si>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</si>
  <si>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</si>
  <si>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</si>
  <si>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</si>
  <si>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</si>
  <si>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</si>
  <si>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</si>
  <si>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</si>
  <si>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</si>
  <si>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</si>
  <si>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</si>
  <si>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</si>
  <si>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</si>
  <si>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</si>
  <si>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</si>
  <si>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</si>
  <si>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</si>
  <si>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</si>
  <si>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</si>
  <si>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</si>
  <si>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</si>
  <si>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</si>
  <si>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</si>
  <si>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</si>
  <si>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</si>
  <si>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</si>
  <si>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</si>
  <si>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</si>
  <si>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</si>
  <si>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</si>
  <si>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</si>
  <si>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</si>
  <si>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</si>
  <si>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</si>
  <si>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</si>
  <si>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</si>
  <si>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</si>
  <si>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</si>
  <si>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</si>
  <si>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</si>
  <si>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</si>
  <si>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</si>
  <si>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</si>
  <si>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</si>
  <si>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</si>
  <si>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</si>
  <si>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</si>
  <si>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</si>
  <si>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</si>
  <si>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</si>
  <si>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</si>
  <si>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</si>
  <si>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</si>
  <si>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</si>
  <si>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</si>
  <si>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</si>
  <si>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</si>
  <si>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</si>
  <si>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</si>
  <si>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</si>
  <si>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</si>
  <si>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</si>
  <si>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</si>
  <si>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</si>
  <si>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</si>
  <si>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</si>
  <si>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</si>
  <si>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</si>
  <si>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</si>
  <si>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</si>
  <si>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</si>
  <si>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</si>
  <si>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</si>
  <si>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</si>
  <si>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</si>
  <si>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</si>
  <si>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</si>
  <si>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</si>
  <si>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</si>
  <si>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</si>
  <si>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</si>
  <si>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</si>
  <si>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</si>
  <si>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</si>
  <si>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</si>
  <si>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</si>
  <si>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</si>
  <si>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</si>
  <si>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</si>
  <si>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</si>
  <si>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</si>
  <si>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</si>
  <si>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</si>
  <si>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</si>
  <si>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</si>
  <si>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</si>
  <si>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</si>
  <si>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</si>
  <si>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</si>
  <si>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</si>
  <si>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</si>
  <si>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</si>
  <si>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</si>
  <si>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</si>
  <si>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</si>
  <si>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</si>
  <si>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</si>
  <si>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</si>
  <si>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</si>
  <si>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</si>
  <si>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</si>
  <si>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</si>
  <si>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</si>
  <si>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</si>
  <si>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</si>
  <si>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</si>
  <si>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</si>
  <si>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</si>
  <si>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</si>
  <si>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</si>
  <si>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</si>
  <si>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</si>
  <si>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</si>
  <si>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</si>
  <si>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</si>
  <si>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</si>
  <si>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</si>
  <si>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</si>
  <si>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</si>
  <si>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</si>
  <si>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</si>
  <si>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</si>
  <si>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</si>
  <si>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</si>
  <si>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</si>
  <si>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</si>
  <si>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</si>
  <si>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</si>
  <si>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</si>
  <si>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</si>
  <si>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</si>
  <si>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</si>
  <si>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</si>
  <si>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</si>
  <si>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</si>
  <si>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</si>
  <si>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</si>
  <si>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</si>
  <si>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</si>
  <si>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</si>
  <si>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</si>
  <si>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</si>
  <si>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</si>
  <si>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</si>
  <si>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</si>
  <si>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</si>
  <si>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</si>
  <si>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</si>
  <si>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</si>
  <si>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</si>
  <si>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</si>
  <si>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</si>
  <si>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</si>
  <si>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</si>
  <si>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</si>
  <si>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</si>
  <si>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</si>
  <si>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</si>
  <si>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</si>
  <si>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</si>
  <si>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</si>
  <si>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</si>
  <si>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</si>
  <si>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</si>
  <si>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</si>
  <si>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</si>
  <si>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</si>
  <si>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</si>
  <si>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</si>
  <si>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</si>
  <si>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</si>
  <si>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</si>
  <si>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</si>
  <si>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</si>
  <si>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</si>
  <si>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</si>
  <si>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</si>
  <si>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</si>
  <si>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</si>
  <si>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</si>
  <si>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</si>
  <si>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</si>
  <si>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</si>
  <si>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</si>
  <si>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</si>
  <si>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</si>
  <si>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</si>
  <si>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</si>
  <si>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</si>
  <si>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</si>
  <si>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</si>
  <si>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</si>
  <si>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</si>
  <si>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</si>
  <si>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</si>
  <si>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</si>
  <si>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</si>
  <si>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</si>
  <si>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</si>
  <si>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</si>
  <si>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</si>
  <si>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</si>
  <si>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</si>
  <si>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</si>
  <si>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</si>
  <si>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</si>
  <si>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</si>
  <si>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</si>
  <si>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</si>
  <si>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</si>
  <si>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</si>
  <si>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</si>
  <si>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</si>
  <si>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</si>
  <si>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</si>
  <si>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</si>
  <si>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</si>
  <si>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</si>
  <si>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</si>
  <si>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</si>
  <si>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</si>
  <si>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</si>
  <si>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</si>
  <si>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</si>
  <si>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</si>
  <si>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</si>
  <si>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</si>
  <si>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</si>
  <si>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</si>
  <si>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</si>
  <si>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</si>
  <si>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</si>
  <si>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</si>
  <si>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</si>
  <si>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</si>
  <si>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</si>
  <si>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</si>
  <si>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</si>
  <si>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</si>
  <si>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</si>
  <si>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</si>
  <si>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</si>
  <si>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</si>
  <si>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</si>
  <si>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</si>
  <si>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</si>
  <si>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</si>
  <si>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</si>
  <si>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</si>
  <si>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</si>
  <si>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</si>
  <si>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</si>
  <si>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</si>
  <si>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</si>
  <si>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</si>
  <si>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</si>
  <si>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</si>
  <si>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</si>
  <si>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</si>
  <si>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</si>
  <si>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</si>
  <si>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</si>
  <si>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</si>
  <si>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</si>
  <si>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</si>
  <si>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</si>
  <si>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</si>
  <si>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</si>
  <si>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</si>
  <si>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</si>
  <si>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</si>
  <si>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</si>
  <si>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</si>
  <si>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</si>
  <si>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</si>
  <si>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</si>
  <si>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</si>
  <si>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</si>
  <si>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</si>
  <si>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</si>
  <si>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</si>
  <si>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</si>
  <si>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</si>
  <si>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</si>
  <si>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</si>
  <si>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</si>
  <si>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</si>
  <si>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</si>
  <si>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</si>
  <si>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</si>
  <si>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</si>
  <si>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</si>
  <si>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</si>
  <si>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</si>
  <si>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</si>
  <si>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</si>
  <si>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</si>
  <si>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</si>
  <si>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</si>
  <si>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</si>
  <si>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</si>
  <si>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</si>
  <si>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</si>
  <si>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</si>
  <si>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</si>
  <si>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</si>
  <si>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</si>
  <si>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</si>
  <si>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</si>
  <si>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</si>
  <si>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</si>
  <si>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</si>
  <si>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</si>
  <si>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</si>
  <si>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</si>
  <si>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</si>
  <si>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</si>
  <si>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</si>
  <si>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</si>
  <si>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</si>
  <si>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</si>
  <si>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</si>
  <si>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</si>
  <si>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</si>
  <si>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</si>
  <si>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</si>
  <si>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</si>
  <si>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</si>
  <si>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</si>
  <si>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</si>
  <si>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</si>
  <si>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</si>
  <si>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</si>
  <si>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</si>
  <si>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</si>
  <si>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</si>
  <si>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</si>
  <si>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</si>
  <si>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</si>
  <si>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</si>
  <si>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</si>
  <si>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</si>
  <si>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</si>
  <si>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</si>
  <si>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</si>
  <si>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</si>
  <si>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</si>
  <si>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</si>
  <si>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</si>
  <si>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</si>
  <si>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</si>
  <si>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</si>
  <si>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</si>
  <si>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</si>
  <si>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</si>
  <si>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</si>
  <si>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</si>
  <si>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</si>
  <si>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</si>
  <si>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</si>
  <si>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</si>
  <si>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</si>
  <si>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</si>
  <si>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</si>
  <si>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</si>
  <si>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</si>
  <si>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</si>
  <si>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</si>
  <si>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</si>
  <si>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</si>
  <si>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</si>
  <si>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</si>
  <si>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</si>
  <si>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</si>
  <si>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</si>
  <si>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</si>
  <si>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</si>
  <si>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</si>
  <si>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</si>
  <si>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</si>
  <si>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</si>
  <si>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</si>
  <si>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</si>
  <si>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</si>
  <si>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</si>
  <si>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</si>
  <si>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</si>
  <si>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</si>
  <si>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</si>
  <si>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</si>
  <si>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</si>
  <si>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</si>
  <si>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</si>
  <si>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</si>
  <si>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</si>
  <si>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</si>
  <si>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</si>
  <si>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</si>
  <si>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</si>
  <si>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</si>
  <si>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</si>
  <si>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</si>
  <si>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</si>
  <si>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</si>
  <si>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</si>
  <si>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</si>
  <si>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</si>
  <si>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</si>
  <si>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</si>
  <si>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</si>
  <si>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</si>
  <si>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</si>
  <si>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</si>
  <si>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</si>
  <si>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</si>
  <si>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</si>
  <si>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</si>
  <si>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</si>
  <si>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</si>
  <si>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</si>
  <si>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</si>
  <si>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</si>
  <si>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</si>
  <si>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</si>
  <si>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</si>
  <si>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</si>
  <si>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</si>
  <si>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</si>
  <si>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</si>
  <si>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</si>
  <si>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</si>
  <si>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</si>
  <si>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</si>
  <si>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</si>
  <si>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</si>
  <si>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</si>
  <si>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</si>
  <si>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</si>
  <si>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</si>
  <si>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</si>
  <si>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</si>
  <si>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</si>
  <si>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</si>
  <si>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</si>
  <si>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</si>
  <si>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</si>
  <si>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</si>
  <si>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</si>
  <si>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</si>
  <si>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</si>
  <si>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</si>
  <si>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</si>
  <si>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</si>
  <si>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</si>
  <si>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</si>
  <si>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</si>
  <si>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</si>
  <si>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</si>
  <si>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</si>
  <si>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</si>
  <si>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</si>
  <si>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</si>
  <si>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</si>
  <si>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</si>
  <si>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</si>
  <si>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</si>
  <si>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</si>
  <si>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</si>
  <si>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</si>
  <si>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</si>
  <si>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</si>
  <si>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</si>
  <si>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</si>
  <si>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</si>
  <si>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</si>
  <si>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</si>
  <si>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</si>
  <si>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</si>
  <si>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</si>
  <si>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</si>
  <si>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</si>
  <si>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</si>
  <si>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</si>
  <si>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</si>
  <si>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</si>
  <si>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</si>
  <si>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</si>
  <si>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</si>
  <si>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</si>
  <si>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</si>
  <si>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</si>
  <si>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</si>
  <si>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</si>
  <si>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</si>
  <si>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</si>
  <si>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</si>
  <si>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</si>
  <si>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</si>
  <si>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</si>
  <si>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</si>
  <si>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</si>
  <si>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</si>
  <si>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</si>
  <si>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</si>
  <si>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</si>
  <si>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</si>
  <si>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</si>
  <si>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</si>
  <si>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</si>
  <si>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</si>
  <si>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</si>
  <si>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</si>
  <si>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</si>
  <si>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</si>
  <si>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</si>
  <si>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</si>
  <si>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</si>
  <si>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</si>
  <si>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</si>
  <si>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</si>
  <si>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</si>
  <si>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</si>
  <si>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</si>
  <si>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</si>
  <si>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</si>
  <si>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</si>
  <si>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</si>
  <si>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</si>
  <si>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</si>
  <si>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</si>
  <si>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</si>
  <si>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</si>
  <si>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</si>
  <si>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</si>
  <si>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</si>
  <si>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</si>
  <si>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</si>
  <si>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</si>
  <si>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</si>
  <si>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</si>
  <si>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</si>
  <si>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</si>
  <si>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</si>
  <si>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</si>
  <si>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</si>
  <si>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</si>
  <si>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</si>
  <si>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</si>
  <si>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</si>
  <si>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</si>
  <si>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</si>
  <si>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</si>
  <si>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</si>
  <si>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</si>
  <si>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</si>
  <si>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</si>
  <si>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</si>
  <si>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</si>
  <si>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</si>
  <si>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</si>
  <si>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</si>
  <si>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</si>
  <si>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</si>
  <si>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</si>
  <si>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</si>
  <si>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</si>
  <si>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</si>
  <si>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</si>
  <si>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</si>
  <si>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</si>
  <si>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</si>
  <si>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</si>
  <si>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</si>
  <si>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</si>
  <si>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</si>
  <si>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</si>
  <si>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</si>
  <si>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</si>
  <si>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</si>
  <si>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</si>
  <si>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</si>
  <si>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</si>
  <si>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</si>
  <si>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</si>
  <si>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</si>
  <si>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</si>
  <si>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</si>
  <si>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</si>
  <si>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</si>
  <si>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</si>
  <si>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</si>
  <si>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</si>
  <si>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</si>
  <si>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</si>
  <si>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</si>
  <si>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</si>
  <si>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</si>
  <si>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</si>
  <si>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</si>
  <si>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</si>
  <si>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</si>
  <si>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</si>
  <si>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</si>
  <si>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</si>
  <si>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</si>
  <si>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</si>
  <si>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</si>
  <si>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</si>
  <si>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</si>
  <si>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</si>
  <si>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</si>
  <si>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</si>
  <si>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</si>
  <si>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</si>
  <si>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</si>
  <si>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</si>
  <si>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</si>
  <si>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</si>
  <si>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</si>
  <si>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</si>
  <si>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</si>
  <si>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</si>
  <si>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</si>
  <si>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</si>
  <si>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</si>
  <si>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</si>
  <si>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</si>
  <si>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</si>
  <si>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</si>
  <si>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</si>
  <si>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</si>
  <si>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</si>
  <si>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</si>
  <si>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</si>
  <si>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</si>
  <si>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</si>
  <si>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</si>
  <si>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</si>
  <si>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</si>
  <si>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</si>
  <si>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</si>
  <si>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</si>
  <si>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</si>
  <si>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</si>
  <si>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</si>
  <si>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</si>
  <si>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</si>
  <si>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</si>
  <si>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</si>
  <si>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</si>
  <si>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</si>
  <si>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</si>
  <si>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</si>
  <si>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</si>
  <si>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</si>
  <si>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</si>
  <si>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</si>
  <si>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</si>
  <si>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</si>
  <si>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</si>
  <si>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</si>
  <si>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</si>
  <si>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</si>
  <si>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</si>
  <si>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</si>
  <si>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</si>
  <si>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</si>
  <si>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</si>
  <si>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</si>
  <si>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</si>
  <si>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</si>
  <si>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</si>
  <si>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</si>
  <si>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</si>
  <si>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</si>
  <si>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</si>
  <si>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</si>
  <si>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</si>
  <si>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</si>
  <si>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</si>
  <si>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</si>
  <si>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</si>
  <si>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</si>
  <si>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</si>
  <si>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</si>
  <si>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</si>
  <si>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</si>
  <si>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</si>
  <si>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</si>
  <si>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</si>
  <si>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</si>
  <si>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</si>
  <si>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</si>
  <si>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</si>
  <si>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</si>
  <si>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</si>
  <si>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</si>
  <si>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</si>
  <si>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</si>
  <si>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</si>
  <si>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</si>
  <si>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</si>
  <si>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</si>
  <si>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</si>
  <si>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</si>
  <si>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</si>
  <si>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</si>
  <si>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</si>
  <si>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</si>
  <si>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</si>
  <si>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</si>
  <si>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</si>
  <si>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</si>
  <si>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</si>
  <si>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</si>
  <si>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</si>
  <si>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</si>
  <si>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</si>
  <si>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</si>
  <si>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</si>
  <si>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</si>
  <si>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</si>
  <si>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</si>
  <si>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</si>
  <si>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</si>
  <si>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</si>
  <si>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</si>
  <si>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</si>
  <si>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</si>
  <si>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</si>
  <si>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</si>
  <si>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</si>
  <si>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</si>
  <si>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</si>
  <si>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</si>
  <si>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</si>
  <si>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</si>
  <si>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</si>
  <si>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</si>
  <si>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</si>
  <si>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</si>
  <si>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</si>
  <si>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</si>
  <si>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</si>
  <si>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</si>
  <si>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</si>
  <si>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</si>
  <si>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</si>
  <si>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</si>
  <si>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</si>
  <si>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</si>
  <si>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</si>
  <si>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</si>
  <si>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</si>
  <si>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</si>
  <si>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</si>
  <si>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</si>
  <si>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</si>
  <si>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</si>
  <si>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</si>
  <si>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</si>
  <si>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</si>
  <si>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</si>
  <si>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</si>
  <si>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</si>
  <si>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</si>
  <si>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</si>
  <si>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</si>
  <si>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</si>
  <si>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</si>
  <si>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</si>
  <si>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</si>
  <si>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</si>
  <si>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</si>
  <si>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</si>
  <si>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</si>
  <si>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</si>
  <si>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</si>
  <si>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</si>
  <si>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</si>
  <si>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</si>
  <si>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</si>
  <si>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</si>
  <si>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</si>
  <si>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</si>
  <si>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</si>
  <si>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</si>
  <si>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</si>
  <si>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</si>
  <si>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</si>
  <si>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</si>
  <si>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</si>
  <si>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</si>
  <si>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</si>
  <si>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</si>
  <si>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</si>
  <si>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</si>
  <si>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</si>
  <si>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</si>
  <si>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</si>
  <si>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</si>
  <si>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</si>
  <si>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</si>
  <si>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</si>
  <si>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</si>
  <si>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</si>
  <si>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</si>
  <si>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</si>
  <si>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</si>
  <si>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</si>
  <si>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</si>
  <si>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</si>
  <si>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</si>
  <si>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</si>
  <si>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</si>
  <si>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</si>
  <si>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</si>
  <si>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</si>
  <si>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</si>
  <si>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</si>
  <si>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</si>
  <si>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</si>
  <si>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</si>
  <si>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</si>
  <si>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</si>
  <si>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</si>
  <si>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</si>
  <si>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</si>
  <si>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</si>
  <si>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</si>
  <si>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</si>
  <si>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</si>
  <si>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</si>
  <si>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</si>
  <si>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</si>
  <si>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</si>
  <si>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</si>
  <si>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</si>
  <si>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</si>
  <si>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</si>
  <si>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</si>
  <si>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</si>
  <si>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</si>
  <si>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</si>
  <si>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</si>
  <si>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</si>
  <si>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</si>
  <si>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</si>
  <si>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</si>
  <si>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</si>
  <si>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</si>
  <si>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</si>
  <si>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</si>
  <si>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</si>
  <si>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</si>
  <si>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</si>
  <si>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</si>
  <si>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</si>
  <si>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</si>
  <si>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</si>
  <si>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</si>
  <si>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</si>
  <si>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</si>
  <si>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</si>
  <si>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</si>
  <si>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</si>
  <si>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</si>
  <si>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</si>
  <si>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</si>
  <si>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</si>
  <si>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</si>
  <si>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</si>
  <si>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</si>
  <si>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</si>
  <si>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</si>
  <si>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</si>
  <si>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</si>
  <si>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</si>
  <si>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</si>
  <si>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</si>
  <si>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</si>
  <si>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</si>
  <si>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</si>
  <si>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</si>
  <si>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</si>
  <si>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</si>
  <si>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</si>
  <si>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</si>
  <si>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</si>
  <si>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</si>
  <si>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</si>
  <si>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</si>
  <si>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</si>
  <si>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</si>
  <si>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</si>
  <si>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</si>
  <si>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</si>
  <si>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</si>
  <si>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</si>
  <si>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</si>
  <si>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</si>
  <si>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</si>
  <si>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</si>
  <si>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</si>
  <si>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</si>
  <si>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</si>
  <si>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</si>
  <si>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</si>
  <si>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</si>
  <si>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</si>
  <si>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</si>
  <si>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</si>
  <si>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</si>
  <si>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</si>
  <si>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</si>
  <si>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</si>
  <si>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</si>
  <si>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</si>
  <si>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</si>
  <si>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</si>
  <si>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</si>
  <si>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</si>
  <si>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</si>
  <si>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</si>
  <si>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</si>
  <si>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</si>
  <si>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</si>
  <si>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</si>
  <si>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</si>
  <si>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</si>
  <si>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</si>
  <si>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</si>
  <si>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</si>
  <si>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</si>
  <si>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</si>
  <si>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</si>
  <si>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</si>
  <si>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</si>
  <si>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</si>
  <si>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</si>
  <si>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</si>
  <si>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</si>
  <si>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</si>
  <si>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</si>
  <si>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</si>
  <si>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</si>
  <si>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</si>
  <si>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</si>
  <si>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</si>
  <si>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</si>
  <si>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</si>
  <si>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</si>
  <si>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</si>
  <si>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</si>
  <si>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</si>
  <si>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</si>
  <si>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</si>
  <si>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</si>
  <si>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</si>
  <si>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</si>
  <si>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</si>
  <si>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</si>
  <si>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</si>
  <si>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</si>
  <si>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</si>
  <si>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</si>
  <si>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</si>
  <si>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</si>
  <si>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</si>
  <si>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</si>
  <si>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</si>
  <si>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</si>
  <si>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</si>
  <si>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</si>
  <si>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</si>
  <si>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</si>
  <si>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</si>
  <si>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</si>
  <si>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</si>
  <si>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</si>
  <si>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</si>
  <si>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</si>
  <si>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</si>
  <si>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</si>
  <si>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</si>
  <si>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</si>
  <si>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</si>
  <si>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</si>
  <si>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</si>
  <si>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</si>
  <si>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</si>
  <si>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</si>
  <si>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</si>
  <si>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</si>
  <si>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</si>
  <si>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</si>
  <si>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</si>
  <si>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</si>
  <si>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</si>
  <si>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</si>
  <si>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</si>
  <si>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</si>
  <si>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</si>
  <si>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</si>
  <si>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</si>
  <si>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</si>
  <si>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</si>
  <si>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</si>
  <si>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</si>
  <si>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</si>
  <si>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</si>
  <si>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</si>
  <si>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</si>
  <si>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</si>
  <si>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</si>
  <si>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</si>
  <si>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</si>
  <si>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</si>
  <si>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</si>
  <si>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</si>
  <si>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</si>
  <si>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</si>
  <si>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</si>
  <si>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</si>
  <si>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</si>
  <si>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</si>
  <si>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</si>
  <si>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</si>
  <si>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</si>
  <si>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</si>
  <si>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</si>
  <si>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</si>
  <si>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</si>
  <si>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</si>
  <si>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</si>
  <si>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</si>
  <si>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</si>
  <si>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</si>
  <si>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</si>
  <si>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</si>
  <si>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</si>
  <si>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</si>
  <si>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</si>
  <si>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</si>
  <si>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</si>
  <si>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</si>
  <si>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</si>
  <si>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</si>
  <si>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</si>
  <si>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</si>
  <si>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</si>
  <si>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</si>
  <si>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</si>
  <si>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</si>
  <si>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</si>
  <si>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</si>
  <si>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</si>
  <si>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</si>
  <si>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</si>
  <si>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</si>
  <si>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</si>
  <si>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</si>
  <si>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</si>
  <si>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</si>
  <si>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</si>
  <si>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</si>
  <si>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</si>
  <si>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</si>
  <si>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</si>
  <si>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</si>
  <si>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</si>
  <si>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</si>
  <si>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</si>
  <si>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</si>
  <si>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</si>
  <si>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</si>
  <si>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</si>
  <si>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</si>
  <si>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</si>
  <si>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</si>
  <si>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</si>
  <si>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</si>
  <si>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</si>
  <si>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</si>
  <si>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</si>
  <si>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</si>
  <si>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</si>
  <si>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</si>
  <si>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</si>
  <si>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</si>
  <si>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</si>
  <si>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</si>
  <si>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</si>
  <si>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</si>
  <si>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</si>
  <si>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</si>
  <si>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</si>
  <si>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</si>
  <si>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</si>
  <si>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</si>
  <si>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</si>
  <si>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</si>
  <si>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</si>
  <si>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</si>
  <si>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</si>
  <si>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</si>
  <si>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</si>
  <si>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</si>
  <si>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</si>
  <si>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</si>
  <si>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</si>
  <si>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</si>
  <si>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</si>
  <si>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</si>
  <si>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</si>
  <si>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</si>
  <si>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</si>
  <si>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</si>
  <si>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</si>
  <si>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</si>
  <si>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</si>
  <si>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</si>
  <si>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</si>
  <si>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</si>
  <si>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</si>
  <si>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</si>
  <si>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</si>
  <si>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</si>
  <si>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</si>
  <si>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</si>
  <si>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</si>
  <si>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</si>
  <si>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</si>
  <si>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</si>
  <si>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</si>
  <si>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</si>
  <si>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</si>
  <si>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</si>
  <si>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</si>
  <si>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</si>
  <si>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</si>
  <si>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</si>
  <si>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</si>
  <si>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</si>
  <si>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</si>
  <si>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</si>
  <si>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</si>
  <si>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</si>
  <si>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</si>
  <si>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</si>
  <si>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</si>
  <si>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</si>
  <si>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</si>
  <si>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</si>
  <si>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</si>
  <si>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</si>
  <si>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</si>
  <si>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</si>
  <si>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</si>
  <si>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</si>
  <si>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</si>
  <si>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</si>
  <si>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</si>
  <si>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</si>
  <si>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</si>
  <si>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</si>
  <si>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</si>
  <si>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</si>
  <si>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</si>
  <si>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</si>
  <si>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</si>
  <si>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</si>
  <si>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</si>
  <si>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</si>
  <si>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</si>
  <si>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</si>
  <si>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</si>
  <si>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</si>
  <si>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</si>
  <si>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</si>
  <si>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</si>
  <si>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</si>
  <si>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</si>
  <si>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</si>
  <si>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</si>
  <si>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</si>
  <si>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</si>
  <si>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</si>
  <si>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</si>
  <si>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</si>
  <si>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</si>
  <si>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</si>
  <si>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</si>
  <si>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</si>
  <si>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</si>
  <si>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</si>
  <si>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</si>
  <si>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</si>
  <si>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</si>
  <si>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</si>
  <si>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</si>
  <si>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</si>
  <si>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</si>
  <si>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</si>
  <si>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</si>
  <si>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</si>
  <si>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</si>
  <si>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</si>
  <si>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</si>
  <si>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</si>
  <si>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</si>
  <si>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</si>
  <si>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</si>
  <si>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</si>
  <si>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</si>
  <si>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</si>
  <si>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</si>
  <si>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</si>
  <si>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</si>
  <si>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</si>
  <si>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</si>
  <si>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</si>
  <si>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</si>
  <si>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</si>
  <si>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</si>
  <si>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</si>
  <si>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</si>
  <si>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</si>
  <si>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</si>
  <si>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</si>
  <si>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</si>
  <si>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</si>
  <si>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</si>
  <si>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</si>
  <si>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</si>
  <si>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</si>
  <si>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</si>
  <si>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</si>
  <si>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</si>
  <si>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</si>
  <si>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</si>
  <si>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</si>
  <si>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</si>
  <si>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</si>
  <si>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</si>
  <si>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</si>
  <si>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</si>
  <si>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</si>
  <si>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</si>
  <si>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</si>
  <si>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</si>
  <si>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</si>
  <si>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</si>
  <si>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</si>
  <si>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</si>
  <si>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</si>
  <si>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</si>
  <si>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</si>
  <si>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</si>
  <si>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</si>
  <si>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</si>
  <si>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</si>
  <si>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</si>
  <si>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</si>
  <si>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</si>
  <si>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</si>
  <si>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</si>
  <si>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</si>
  <si>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</si>
  <si>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</si>
  <si>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</si>
  <si>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</si>
  <si>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</si>
  <si>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</si>
  <si>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</si>
  <si>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</si>
  <si>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</si>
  <si>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</si>
  <si>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</si>
  <si>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</si>
  <si>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</si>
  <si>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</si>
  <si>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</si>
  <si>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</si>
  <si>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</si>
  <si>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</si>
  <si>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</si>
  <si>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</si>
  <si>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</si>
  <si>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</si>
  <si>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</si>
  <si>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</si>
  <si>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</si>
  <si>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</si>
  <si>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</si>
  <si>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</si>
  <si>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</si>
  <si>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</si>
  <si>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</si>
  <si>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</si>
  <si>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</si>
  <si>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</si>
  <si>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</si>
  <si>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</si>
  <si>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</si>
  <si>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</si>
  <si>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</si>
  <si>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</si>
  <si>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</si>
  <si>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</si>
  <si>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</si>
  <si>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</si>
  <si>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</si>
  <si>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</si>
  <si>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</si>
  <si>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</si>
  <si>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</si>
  <si>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</si>
  <si>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</si>
  <si>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</si>
  <si>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</si>
  <si>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</si>
  <si>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</si>
  <si>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</si>
  <si>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</si>
  <si>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</si>
  <si>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</si>
  <si>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</si>
  <si>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</si>
  <si>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</si>
  <si>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</si>
  <si>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</si>
  <si>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</si>
  <si>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</si>
  <si>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</si>
  <si>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</si>
  <si>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</si>
  <si>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</si>
  <si>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</si>
  <si>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</si>
  <si>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</si>
  <si>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</si>
  <si>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</si>
  <si>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</si>
  <si>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</si>
  <si>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</si>
  <si>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</si>
  <si>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</si>
  <si>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</si>
  <si>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</si>
  <si>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</si>
  <si>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</si>
  <si>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</si>
  <si>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</si>
  <si>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</si>
  <si>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</si>
  <si>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</si>
  <si>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</si>
  <si>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</si>
  <si>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</si>
  <si>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</si>
  <si>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</si>
  <si>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</si>
  <si>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</si>
  <si>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</si>
  <si>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</si>
  <si>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</si>
  <si>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</si>
  <si>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</si>
  <si>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</si>
  <si>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</si>
  <si>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</si>
  <si>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</si>
  <si>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</si>
  <si>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</si>
  <si>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</si>
  <si>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</si>
  <si>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</si>
  <si>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</si>
  <si>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</si>
  <si>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</si>
  <si>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</si>
  <si>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</si>
  <si>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</si>
  <si>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</si>
  <si>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</si>
  <si>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</si>
  <si>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</si>
  <si>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</si>
  <si>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</si>
  <si>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</si>
  <si>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</si>
  <si>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</si>
  <si>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</si>
  <si>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</si>
  <si>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</si>
  <si>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</si>
  <si>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</si>
  <si>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</si>
  <si>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</si>
  <si>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</si>
  <si>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</si>
  <si>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</si>
  <si>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</si>
  <si>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</si>
  <si>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</si>
  <si>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</si>
  <si>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</si>
  <si>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</si>
  <si>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</si>
  <si>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</si>
  <si>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</si>
  <si>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</si>
  <si>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</si>
  <si>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</si>
  <si>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</si>
  <si>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</si>
  <si>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</si>
  <si>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</si>
  <si>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</si>
  <si>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</si>
  <si>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</si>
  <si>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</si>
  <si>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</si>
  <si>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</si>
  <si>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</si>
  <si>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</si>
  <si>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</si>
  <si>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</si>
  <si>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</si>
  <si>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</si>
  <si>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</si>
  <si>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</si>
  <si>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</si>
  <si>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</si>
  <si>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</si>
  <si>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</si>
  <si>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</si>
  <si>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</si>
  <si>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</si>
  <si>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</si>
  <si>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</si>
  <si>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</si>
  <si>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</si>
  <si>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</si>
  <si>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</si>
  <si>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</si>
  <si>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</si>
  <si>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</si>
  <si>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</si>
  <si>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</si>
  <si>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</si>
  <si>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</si>
  <si>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</si>
  <si>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</si>
  <si>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</si>
  <si>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</si>
  <si>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</si>
  <si>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</si>
  <si>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</si>
  <si>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</si>
  <si>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</si>
  <si>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</si>
  <si>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</si>
  <si>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</si>
  <si>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</si>
  <si>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</si>
  <si>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</si>
  <si>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</si>
  <si>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</si>
  <si>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</si>
  <si>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</si>
  <si>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</si>
  <si>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</si>
  <si>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</si>
  <si>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</si>
  <si>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</si>
  <si>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</si>
  <si>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</si>
  <si>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</si>
  <si>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</si>
  <si>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</si>
  <si>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</si>
  <si>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</si>
  <si>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</si>
  <si>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</si>
  <si>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</si>
  <si>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</si>
  <si>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</si>
  <si>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</si>
  <si>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</si>
  <si>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</si>
  <si>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</si>
  <si>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</si>
  <si>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</si>
  <si>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</si>
  <si>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</si>
  <si>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</si>
  <si>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</si>
  <si>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</si>
  <si>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</si>
  <si>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</si>
  <si>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</si>
  <si>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</si>
  <si>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</si>
  <si>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</si>
  <si>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</si>
  <si>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</si>
  <si>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</si>
  <si>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</si>
  <si>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</si>
  <si>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</si>
  <si>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</si>
  <si>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</si>
  <si>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</si>
  <si>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</si>
  <si>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</si>
  <si>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</si>
  <si>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</si>
  <si>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</si>
  <si>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</si>
  <si>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</si>
  <si>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</si>
  <si>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</si>
  <si>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</si>
  <si>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</si>
  <si>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</si>
  <si>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</si>
  <si>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</si>
  <si>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</si>
  <si>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</si>
  <si>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</si>
  <si>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</si>
  <si>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</si>
  <si>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</si>
  <si>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</si>
  <si>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</si>
  <si>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</si>
  <si>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</si>
  <si>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</si>
  <si>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</si>
  <si>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</si>
  <si>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</si>
  <si>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</si>
  <si>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</si>
  <si>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</si>
  <si>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</si>
  <si>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</si>
  <si>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</si>
  <si>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</si>
  <si>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</si>
  <si>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</si>
  <si>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</si>
  <si>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</si>
  <si>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</si>
  <si>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</si>
  <si>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</si>
  <si>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</si>
  <si>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</si>
  <si>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</si>
  <si>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</si>
  <si>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</si>
  <si>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</si>
  <si>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</si>
  <si>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</si>
  <si>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</si>
  <si>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</si>
  <si>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</si>
  <si>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</si>
  <si>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</si>
  <si>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</si>
  <si>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</si>
  <si>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</si>
  <si>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</si>
  <si>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</si>
  <si>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</si>
  <si>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</si>
  <si>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</si>
  <si>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</si>
  <si>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</si>
  <si>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</si>
  <si>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</si>
  <si>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</si>
  <si>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</si>
  <si>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</si>
  <si>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</si>
  <si>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</si>
  <si>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</si>
  <si>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</si>
  <si>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</si>
  <si>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</si>
  <si>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</si>
  <si>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</si>
  <si>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</si>
  <si>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</si>
  <si>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</si>
  <si>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</si>
  <si>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</si>
  <si>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</si>
  <si>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</si>
  <si>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</si>
  <si>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</si>
  <si>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</si>
  <si>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</si>
  <si>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</si>
  <si>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</si>
  <si>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</si>
  <si>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</si>
  <si>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</si>
  <si>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</si>
  <si>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</si>
  <si>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</si>
  <si>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</si>
  <si>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</si>
  <si>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</si>
  <si>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</si>
  <si>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</si>
  <si>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</si>
  <si>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</si>
  <si>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</si>
  <si>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</si>
  <si>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</si>
  <si>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</si>
  <si>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</si>
  <si>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</si>
  <si>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</si>
  <si>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</si>
  <si>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</si>
  <si>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</si>
  <si>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</si>
  <si>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</si>
  <si>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</si>
  <si>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</si>
  <si>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</si>
  <si>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</si>
  <si>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</si>
  <si>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</si>
  <si>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</si>
  <si>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</si>
  <si>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</si>
  <si>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</si>
  <si>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</si>
  <si>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</si>
  <si>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</si>
  <si>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</si>
  <si>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</si>
  <si>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</si>
  <si>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</si>
  <si>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</si>
  <si>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</si>
  <si>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</si>
  <si>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</si>
  <si>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</si>
  <si>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</si>
  <si>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</si>
  <si>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</si>
  <si>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</si>
  <si>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</si>
  <si>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</si>
  <si>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</si>
  <si>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</si>
  <si>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</si>
  <si>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</si>
  <si>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</si>
  <si>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</si>
  <si>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</si>
  <si>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</si>
  <si>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</si>
  <si>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</si>
  <si>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</si>
  <si>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</si>
  <si>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</si>
  <si>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</si>
  <si>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</si>
  <si>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</si>
  <si>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</si>
  <si>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</si>
  <si>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</si>
  <si>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</si>
  <si>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</si>
  <si>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</si>
  <si>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</si>
  <si>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</si>
  <si>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</si>
  <si>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</si>
  <si>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</si>
  <si>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</si>
  <si>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</si>
  <si>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</si>
  <si>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</si>
  <si>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</si>
  <si>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</si>
  <si>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</si>
  <si>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</si>
  <si>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</si>
  <si>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</si>
  <si>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</si>
  <si>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</si>
  <si>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</si>
  <si>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</si>
  <si>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</si>
  <si>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</si>
  <si>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</si>
  <si>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</si>
  <si>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</si>
  <si>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</si>
  <si>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</si>
  <si>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</si>
  <si>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</si>
  <si>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</si>
  <si>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</si>
  <si>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</si>
  <si>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</si>
  <si>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</si>
  <si>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</si>
  <si>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</si>
  <si>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</si>
  <si>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</si>
  <si>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</si>
  <si>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</si>
  <si>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</si>
  <si>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</si>
  <si>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</si>
  <si>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</si>
  <si>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</si>
  <si>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</si>
  <si>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</si>
  <si>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</si>
  <si>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</si>
  <si>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</si>
  <si>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</si>
  <si>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</si>
  <si>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</si>
  <si>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</si>
  <si>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</si>
  <si>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</si>
  <si>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</si>
  <si>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</si>
  <si>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</si>
  <si>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</si>
  <si>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</si>
  <si>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</si>
  <si>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</si>
  <si>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</si>
  <si>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</si>
  <si>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</si>
  <si>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</si>
  <si>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</si>
  <si>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</si>
  <si>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</si>
  <si>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</si>
  <si>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</si>
  <si>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</si>
  <si>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</si>
  <si>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</si>
  <si>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</si>
  <si>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</si>
  <si>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</si>
  <si>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</si>
  <si>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</si>
  <si>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</si>
  <si>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</si>
  <si>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</si>
  <si>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</si>
  <si>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</si>
  <si>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</si>
  <si>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</si>
  <si>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</si>
  <si>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</si>
  <si>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</si>
  <si>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</si>
  <si>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</si>
  <si>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</si>
  <si>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</si>
  <si>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</si>
  <si>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</si>
  <si>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</si>
  <si>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</si>
  <si>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</si>
  <si>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</si>
  <si>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</si>
  <si>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</si>
  <si>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</si>
  <si>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</si>
  <si>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</si>
  <si>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</si>
  <si>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</si>
  <si>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</si>
  <si>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</si>
  <si>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</si>
  <si>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</si>
  <si>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</si>
  <si>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</si>
  <si>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</si>
  <si>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</si>
  <si>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</si>
  <si>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</si>
  <si>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</si>
  <si>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</si>
  <si>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</si>
  <si>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</si>
  <si>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</si>
  <si>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</si>
  <si>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</si>
  <si>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</si>
  <si>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</si>
  <si>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</si>
  <si>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</si>
  <si>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</si>
  <si>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</si>
  <si>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</si>
  <si>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</si>
  <si>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</si>
  <si>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</si>
  <si>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</si>
  <si>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</si>
  <si>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</si>
  <si>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</si>
  <si>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</si>
  <si>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</si>
  <si>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</si>
  <si>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</si>
  <si>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</si>
  <si>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</si>
  <si>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</si>
  <si>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</si>
  <si>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</si>
  <si>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</si>
  <si>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</si>
  <si>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</si>
  <si>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</si>
  <si>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</si>
  <si>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</si>
  <si>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</si>
  <si>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</si>
  <si>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</si>
  <si>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</si>
  <si>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</si>
  <si>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</si>
  <si>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</si>
  <si>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</si>
  <si>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</si>
  <si>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</si>
  <si>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</si>
  <si>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</si>
  <si>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</si>
  <si>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</si>
  <si>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</si>
  <si>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</si>
  <si>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</si>
  <si>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</si>
  <si>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</si>
  <si>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</si>
  <si>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</si>
  <si>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</si>
  <si>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</si>
  <si>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</si>
  <si>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</si>
  <si>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</si>
  <si>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</si>
  <si>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</si>
  <si>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</si>
  <si>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</si>
  <si>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</si>
  <si>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</si>
  <si>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</si>
  <si>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</si>
  <si>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</si>
  <si>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</si>
  <si>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</si>
  <si>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</si>
  <si>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</si>
  <si>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</si>
  <si>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</si>
  <si>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</si>
  <si>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</si>
  <si>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</si>
  <si>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</si>
  <si>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</si>
  <si>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</si>
  <si>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</si>
  <si>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</si>
  <si>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</si>
  <si>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</si>
  <si>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</si>
  <si>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</si>
  <si>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</si>
  <si>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</si>
  <si>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</si>
  <si>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</si>
  <si>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</si>
  <si>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</si>
  <si>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</si>
  <si>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</si>
  <si>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</si>
  <si>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</si>
  <si>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</si>
  <si>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</si>
  <si>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</si>
  <si>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</si>
  <si>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</si>
  <si>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</si>
  <si>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</si>
  <si>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</si>
  <si>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</si>
  <si>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</si>
  <si>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</si>
  <si>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</si>
  <si>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</si>
  <si>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</si>
  <si>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</si>
  <si>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</si>
  <si>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</si>
  <si>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</si>
  <si>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</si>
  <si>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</si>
  <si>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</si>
  <si>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</si>
  <si>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</si>
  <si>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</si>
  <si>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</si>
  <si>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</si>
  <si>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</si>
  <si>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</si>
  <si>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</si>
  <si>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</si>
  <si>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</si>
  <si>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</si>
  <si>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</si>
  <si>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</si>
  <si>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</si>
  <si>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</si>
  <si>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</si>
  <si>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</si>
  <si>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</si>
  <si>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</si>
  <si>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</si>
  <si>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</si>
  <si>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</si>
  <si>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</si>
  <si>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</si>
  <si>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</si>
  <si>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</si>
  <si>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</si>
  <si>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</si>
  <si>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</si>
  <si>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</si>
  <si>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</si>
  <si>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</si>
  <si>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</si>
  <si>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</si>
  <si>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</si>
  <si>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</si>
  <si>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</si>
  <si>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</si>
  <si>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</si>
  <si>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</si>
  <si>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</si>
  <si>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</si>
  <si>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</si>
  <si>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</si>
  <si>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</si>
  <si>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</si>
  <si>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</si>
  <si>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</si>
  <si>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</si>
  <si>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</si>
  <si>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</si>
  <si>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</si>
  <si>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</si>
  <si>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</si>
  <si>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</si>
  <si>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</si>
  <si>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</si>
  <si>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</si>
  <si>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</si>
  <si>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</si>
  <si>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</si>
  <si>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</si>
  <si>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</si>
  <si>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</si>
  <si>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</si>
  <si>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</si>
  <si>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</si>
  <si>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</si>
  <si>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</si>
  <si>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</si>
  <si>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</si>
  <si>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</si>
  <si>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</si>
  <si>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</si>
  <si>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</si>
  <si>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</si>
  <si>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</si>
  <si>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</si>
  <si>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</si>
  <si>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</si>
  <si>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</si>
  <si>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</si>
  <si>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</si>
  <si>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</si>
  <si>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</si>
  <si>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</si>
  <si>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</si>
  <si>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</si>
  <si>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</si>
  <si>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</si>
  <si>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</si>
  <si>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</si>
  <si>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</si>
  <si>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</si>
  <si>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</si>
  <si>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</si>
  <si>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</si>
  <si>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</si>
  <si>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</si>
  <si>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</si>
  <si>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</si>
  <si>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</si>
  <si>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</si>
  <si>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</si>
  <si>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</si>
  <si>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</si>
  <si>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</si>
  <si>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</si>
  <si>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</si>
  <si>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</si>
  <si>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</si>
  <si>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</si>
  <si>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</si>
  <si>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</si>
  <si>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</si>
  <si>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</si>
  <si>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</si>
  <si>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</si>
  <si>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</si>
  <si>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</si>
  <si>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</si>
  <si>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</si>
  <si>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</si>
  <si>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</si>
  <si>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</si>
  <si>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</si>
  <si>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</si>
  <si>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</si>
  <si>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</si>
  <si>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</si>
  <si>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</si>
  <si>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</si>
  <si>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</si>
  <si>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</si>
  <si>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</si>
  <si>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</si>
  <si>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</si>
  <si>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</si>
  <si>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</si>
  <si>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</si>
  <si>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</si>
  <si>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</si>
  <si>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</si>
  <si>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</si>
  <si>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</si>
  <si>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</si>
  <si>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</si>
  <si>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</si>
  <si>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</si>
  <si>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</si>
  <si>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</si>
  <si>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</si>
  <si>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</si>
  <si>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</si>
  <si>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</si>
  <si>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</si>
  <si>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</si>
  <si>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</si>
  <si>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</si>
  <si>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</si>
  <si>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</si>
  <si>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</si>
  <si>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</si>
  <si>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</si>
  <si>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</si>
  <si>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</si>
  <si>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</si>
  <si>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</si>
  <si>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</si>
  <si>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</si>
  <si>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</si>
  <si>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</si>
  <si>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</si>
  <si>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</si>
  <si>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</si>
  <si>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</si>
  <si>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</si>
  <si>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</si>
  <si>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</si>
  <si>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</si>
  <si>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</si>
  <si>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</si>
  <si>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</si>
  <si>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</si>
  <si>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</si>
  <si>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</si>
  <si>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</si>
  <si>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</si>
  <si>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</si>
  <si>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</si>
  <si>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</si>
  <si>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</si>
  <si>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</si>
  <si>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</si>
  <si>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</si>
  <si>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</si>
  <si>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</si>
  <si>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</si>
  <si>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</si>
  <si>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</si>
  <si>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</si>
  <si>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</si>
  <si>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</si>
  <si>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</si>
  <si>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</si>
  <si>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</si>
  <si>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</si>
  <si>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</si>
  <si>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</si>
  <si>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</si>
  <si>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</si>
  <si>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</si>
  <si>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</si>
  <si>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</si>
  <si>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</si>
  <si>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</si>
  <si>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</si>
  <si>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</si>
  <si>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</si>
  <si>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</si>
  <si>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</si>
  <si>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</si>
  <si>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</si>
  <si>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</si>
  <si>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</si>
  <si>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</si>
  <si>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</si>
  <si>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</si>
  <si>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</si>
  <si>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</si>
  <si>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</si>
  <si>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</si>
  <si>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</si>
  <si>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</si>
  <si>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</si>
  <si>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</si>
  <si>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</si>
  <si>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</si>
  <si>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</si>
  <si>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</si>
  <si>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</si>
  <si>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</si>
  <si>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</si>
  <si>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</si>
  <si>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</si>
  <si>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</si>
  <si>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</si>
  <si>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</si>
  <si>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</si>
  <si>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</si>
  <si>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</si>
  <si>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</si>
  <si>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</si>
  <si>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</si>
  <si>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</si>
  <si>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</si>
  <si>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</si>
  <si>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</si>
  <si>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</si>
  <si>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</si>
  <si>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</si>
  <si>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</si>
  <si>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</si>
  <si>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</si>
  <si>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</si>
  <si>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</si>
  <si>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</si>
  <si>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</si>
  <si>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</si>
  <si>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</si>
  <si>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</si>
  <si>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</si>
  <si>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</si>
  <si>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</si>
  <si>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</si>
  <si>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</si>
  <si>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</si>
  <si>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</si>
  <si>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</si>
  <si>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</si>
  <si>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</si>
  <si>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</si>
  <si>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</si>
  <si>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</si>
  <si>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</si>
  <si>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</si>
  <si>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</si>
  <si>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</si>
  <si>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</si>
  <si>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</si>
  <si>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</si>
  <si>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</si>
  <si>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</si>
  <si>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</si>
  <si>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</si>
  <si>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</si>
  <si>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</si>
  <si>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</si>
  <si>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</si>
  <si>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</si>
  <si>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</si>
  <si>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</si>
  <si>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</si>
  <si>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</si>
  <si>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</si>
  <si>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</si>
  <si>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</si>
  <si>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</si>
  <si>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</si>
  <si>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</si>
  <si>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</si>
  <si>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</si>
  <si>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</si>
  <si>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</si>
  <si>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</si>
  <si>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</si>
  <si>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</si>
  <si>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</si>
  <si>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</si>
  <si>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</si>
  <si>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</si>
  <si>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</si>
  <si>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</si>
  <si>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</si>
  <si>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</si>
  <si>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</si>
  <si>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</si>
  <si>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</si>
  <si>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</si>
  <si>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</si>
  <si>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</si>
  <si>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</si>
  <si>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</si>
  <si>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</si>
  <si>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</si>
  <si>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</si>
  <si>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</si>
  <si>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</si>
  <si>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</si>
  <si>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</si>
  <si>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</si>
  <si>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</si>
  <si>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</si>
  <si>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</si>
  <si>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</si>
  <si>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</si>
  <si>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</si>
  <si>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</si>
  <si>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</si>
  <si>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</si>
  <si>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</si>
  <si>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</si>
  <si>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</si>
  <si>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</si>
  <si>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</si>
  <si>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</si>
  <si>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</si>
  <si>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</si>
  <si>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</si>
  <si>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</si>
  <si>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</si>
  <si>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</si>
  <si>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</si>
  <si>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</si>
  <si>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</si>
  <si>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</si>
  <si>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</si>
  <si>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</si>
  <si>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</si>
  <si>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</si>
  <si>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</si>
  <si>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</si>
  <si>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</si>
  <si>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</si>
  <si>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</si>
  <si>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</si>
  <si>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</si>
  <si>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</si>
  <si>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</si>
  <si>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</si>
  <si>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</si>
  <si>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</si>
  <si>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</si>
  <si>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</si>
  <si>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</si>
  <si>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</si>
  <si>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</si>
  <si>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</si>
  <si>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</si>
  <si>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</si>
  <si>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</si>
  <si>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</si>
  <si>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</si>
  <si>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</si>
  <si>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</si>
  <si>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</si>
  <si>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</si>
  <si>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</si>
  <si>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</si>
  <si>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</si>
  <si>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</si>
  <si>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</si>
  <si>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</si>
  <si>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</si>
  <si>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</si>
  <si>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</si>
  <si>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</si>
  <si>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</si>
  <si>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</si>
  <si>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</si>
  <si>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</si>
  <si>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</si>
  <si>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</si>
  <si>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</si>
  <si>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</si>
  <si>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</si>
  <si>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</si>
  <si>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</si>
  <si>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</si>
  <si>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</si>
  <si>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</si>
  <si>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</si>
  <si>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</si>
  <si>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</si>
  <si>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</si>
  <si>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</si>
  <si>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</si>
  <si>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</si>
  <si>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</si>
  <si>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</si>
  <si>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</si>
  <si>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</si>
  <si>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</si>
  <si>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</si>
  <si>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</si>
  <si>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</si>
  <si>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</si>
  <si>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</si>
  <si>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</si>
  <si>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</si>
  <si>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</si>
  <si>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</si>
  <si>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</si>
  <si>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</si>
  <si>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</si>
  <si>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</si>
  <si>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</si>
  <si>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</si>
  <si>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</si>
  <si>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</si>
  <si>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</si>
  <si>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</si>
  <si>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</si>
  <si>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</si>
  <si>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</si>
  <si>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</si>
  <si>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</si>
  <si>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</si>
  <si>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</si>
  <si>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</si>
  <si>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</si>
  <si>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</si>
  <si>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</si>
  <si>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</si>
  <si>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</si>
  <si>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</si>
  <si>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</si>
  <si>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</si>
  <si>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</si>
  <si>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</si>
  <si>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</si>
  <si>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</si>
  <si>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</si>
  <si>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</si>
  <si>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</si>
  <si>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</si>
  <si>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</si>
  <si>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</si>
  <si>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</si>
  <si>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</si>
  <si>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</si>
  <si>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</si>
  <si>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</si>
  <si>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</si>
  <si>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</si>
  <si>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</si>
  <si>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</si>
  <si>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</si>
  <si>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</si>
  <si>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</si>
  <si>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</si>
  <si>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</si>
  <si>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</si>
  <si>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</si>
  <si>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</si>
  <si>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</si>
  <si>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</si>
  <si>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</si>
  <si>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</si>
  <si>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</si>
  <si>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</si>
  <si>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</si>
  <si>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</si>
  <si>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</si>
  <si>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</si>
  <si>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</si>
  <si>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</si>
  <si>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</si>
  <si>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</si>
  <si>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</si>
  <si>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</si>
  <si>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</si>
  <si>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</si>
  <si>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</si>
  <si>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</si>
  <si>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</si>
  <si>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</si>
  <si>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</si>
  <si>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</si>
  <si>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</si>
  <si>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</si>
  <si>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</si>
  <si>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</si>
  <si>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</si>
  <si>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</si>
  <si>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</si>
  <si>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</si>
  <si>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</si>
  <si>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</si>
  <si>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</si>
  <si>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</si>
  <si>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</si>
  <si>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</si>
  <si>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</si>
  <si>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</si>
  <si>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</si>
  <si>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</si>
  <si>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</si>
  <si>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</si>
  <si>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</si>
  <si>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</si>
  <si>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</si>
  <si>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</si>
  <si>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</si>
  <si>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</si>
  <si>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</si>
  <si>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</si>
  <si>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</si>
  <si>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</si>
  <si>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</si>
  <si>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</si>
  <si>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</si>
  <si>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</si>
  <si>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</si>
  <si>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</si>
  <si>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</si>
  <si>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</si>
  <si>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</si>
  <si>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</si>
  <si>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</si>
  <si>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</si>
  <si>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</si>
  <si>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</si>
  <si>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</si>
  <si>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</si>
  <si>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</si>
  <si>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</si>
  <si>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</si>
  <si>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</si>
  <si>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</si>
  <si>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</si>
  <si>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</si>
  <si>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</si>
  <si>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</si>
  <si>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</si>
  <si>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</si>
  <si>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</si>
  <si>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</si>
  <si>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</si>
  <si>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</si>
  <si>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</si>
  <si>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</si>
  <si>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</si>
  <si>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</si>
  <si>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</si>
  <si>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</si>
  <si>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</si>
  <si>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</si>
  <si>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</si>
  <si>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</si>
  <si>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</si>
  <si>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</si>
  <si>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</si>
  <si>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</si>
  <si>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</si>
  <si>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</si>
  <si>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</si>
  <si>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</si>
  <si>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</si>
  <si>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</si>
  <si>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</si>
  <si>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</si>
  <si>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</si>
  <si>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</si>
  <si>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</si>
  <si>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</si>
  <si>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</si>
  <si>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</si>
  <si>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</si>
  <si>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</si>
  <si>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</si>
  <si>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</si>
  <si>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</si>
  <si>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</si>
  <si>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</si>
  <si>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</si>
  <si>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</si>
  <si>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</si>
  <si>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</si>
  <si>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</si>
  <si>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</si>
  <si>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</si>
  <si>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</si>
  <si>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</si>
  <si>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</si>
  <si>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</si>
  <si>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</si>
  <si>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</si>
  <si>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</si>
  <si>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</si>
  <si>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</si>
  <si>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</si>
  <si>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</si>
  <si>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</si>
  <si>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</si>
  <si>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</si>
  <si>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</si>
  <si>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</si>
  <si>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</si>
  <si>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</si>
  <si>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</si>
  <si>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</si>
  <si>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</si>
  <si>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</si>
  <si>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</si>
  <si>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</si>
  <si>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</si>
  <si>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</si>
  <si>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</si>
  <si>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</si>
  <si>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</si>
  <si>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</si>
  <si>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</si>
  <si>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</si>
  <si>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</si>
  <si>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</si>
  <si>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</si>
  <si>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</si>
  <si>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</si>
  <si>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</si>
  <si>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</si>
  <si>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</si>
  <si>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</si>
  <si>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</si>
  <si>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</si>
  <si>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</si>
  <si>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</si>
  <si>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</si>
  <si>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</si>
  <si>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</si>
  <si>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</si>
  <si>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</si>
  <si>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</si>
  <si>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</si>
  <si>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</si>
  <si>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</si>
  <si>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</si>
  <si>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</si>
  <si>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</si>
  <si>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</si>
  <si>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</si>
  <si>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</si>
  <si>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</si>
  <si>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</si>
  <si>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</si>
  <si>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</si>
  <si>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</si>
  <si>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</si>
  <si>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</si>
  <si>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</si>
  <si>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</si>
  <si>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</si>
  <si>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</si>
  <si>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</si>
  <si>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</si>
  <si>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</si>
  <si>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</si>
  <si>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</si>
  <si>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</si>
  <si>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</si>
  <si>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</si>
  <si>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</si>
  <si>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</si>
  <si>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</si>
  <si>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</si>
  <si>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</si>
  <si>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</si>
  <si>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</si>
  <si>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</si>
  <si>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</si>
  <si>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</si>
  <si>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</si>
  <si>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</si>
  <si>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</si>
  <si>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</si>
  <si>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</si>
  <si>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</si>
  <si>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</si>
  <si>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</si>
  <si>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</si>
  <si>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</si>
  <si>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</si>
  <si>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</si>
  <si>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</si>
  <si>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</si>
  <si>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</si>
  <si>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</si>
  <si>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</si>
  <si>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</si>
  <si>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</si>
  <si>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</si>
  <si>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</si>
  <si>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</si>
  <si>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</si>
  <si>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</si>
  <si>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</si>
  <si>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</si>
  <si>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</si>
  <si>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</si>
  <si>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</si>
  <si>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</si>
  <si>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</si>
  <si>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</si>
  <si>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</si>
  <si>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</si>
  <si>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</si>
  <si>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</si>
  <si>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</si>
  <si>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</si>
  <si>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</si>
  <si>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</si>
  <si>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</si>
  <si>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</si>
  <si>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</si>
  <si>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</si>
  <si>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</si>
  <si>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</si>
  <si>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</si>
  <si>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</si>
  <si>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</si>
  <si>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</si>
  <si>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</si>
  <si>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</si>
  <si>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</si>
  <si>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</si>
  <si>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</si>
  <si>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</si>
  <si>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</si>
  <si>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</si>
  <si>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</si>
  <si>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</si>
  <si>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</si>
  <si>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</si>
  <si>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</si>
  <si>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</si>
  <si>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</si>
  <si>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</si>
  <si>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</si>
  <si>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</si>
  <si>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</si>
  <si>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</si>
  <si>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</si>
  <si>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</si>
  <si>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</si>
  <si>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</si>
  <si>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</si>
  <si>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</si>
  <si>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</si>
  <si>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</si>
  <si>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</si>
  <si>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</si>
  <si>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</si>
  <si>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</si>
  <si>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</si>
  <si>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</si>
  <si>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</si>
  <si>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</si>
  <si>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</si>
  <si>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</si>
  <si>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</si>
  <si>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</si>
  <si>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</si>
  <si>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</si>
  <si>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</si>
  <si>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</si>
  <si>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</si>
  <si>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</si>
  <si>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</si>
  <si>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</si>
  <si>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</si>
  <si>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</si>
  <si>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</si>
  <si>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</si>
  <si>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</si>
  <si>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</si>
  <si>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</si>
  <si>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</si>
  <si>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</si>
  <si>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</si>
  <si>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</si>
  <si>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</si>
  <si>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</si>
  <si>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</si>
  <si>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</si>
  <si>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</si>
  <si>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</si>
  <si>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</si>
  <si>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</si>
  <si>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</si>
  <si>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</si>
  <si>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</si>
  <si>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</si>
  <si>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</si>
  <si>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</si>
  <si>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</si>
  <si>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</si>
  <si>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</si>
  <si>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</si>
  <si>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</si>
  <si>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</si>
  <si>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</si>
  <si>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</si>
  <si>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</si>
  <si>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</si>
  <si>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</si>
  <si>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</si>
  <si>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</si>
  <si>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</si>
  <si>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</si>
  <si>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</si>
  <si>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</si>
  <si>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</si>
  <si>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</si>
  <si>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</si>
  <si>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</si>
  <si>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</si>
  <si>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</si>
  <si>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</si>
  <si>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</si>
  <si>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</si>
  <si>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</si>
  <si>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</si>
  <si>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</si>
  <si>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</si>
  <si>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</si>
  <si>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</si>
  <si>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</si>
  <si>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</si>
  <si>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</si>
  <si>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</si>
  <si>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</si>
  <si>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</si>
  <si>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</si>
  <si>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</si>
  <si>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</si>
  <si>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</si>
  <si>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</si>
  <si>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</si>
  <si>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</si>
  <si>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</si>
  <si>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</si>
  <si>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</si>
  <si>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</si>
  <si>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</si>
  <si>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</si>
  <si>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</si>
  <si>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</si>
  <si>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</si>
  <si>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</si>
  <si>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</si>
  <si>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</si>
  <si>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</si>
  <si>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</si>
  <si>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</si>
  <si>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</si>
  <si>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</si>
  <si>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</si>
  <si>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</si>
  <si>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</si>
  <si>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</si>
  <si>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</si>
  <si>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</si>
  <si>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</si>
  <si>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</si>
  <si>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</si>
  <si>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</si>
  <si>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</si>
  <si>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</si>
  <si>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</si>
  <si>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</si>
  <si>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</si>
  <si>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</si>
  <si>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</si>
  <si>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</si>
  <si>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</si>
  <si>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</si>
  <si>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</si>
  <si>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</si>
  <si>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</si>
  <si>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</si>
  <si>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</si>
  <si>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</si>
  <si>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</si>
  <si>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</si>
  <si>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</si>
  <si>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</si>
  <si>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</si>
  <si>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</si>
  <si>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</si>
  <si>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</si>
  <si>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</si>
  <si>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</si>
  <si>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</si>
  <si>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</si>
  <si>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</si>
  <si>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</si>
  <si>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</si>
  <si>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</si>
  <si>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</si>
  <si>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</si>
  <si>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</si>
  <si>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</si>
  <si>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</si>
  <si>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</si>
  <si>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</si>
  <si>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</si>
  <si>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</si>
  <si>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</si>
  <si>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</si>
  <si>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</si>
  <si>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</si>
  <si>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</si>
  <si>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</si>
  <si>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</si>
  <si>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</si>
  <si>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</si>
  <si>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</si>
  <si>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</si>
  <si>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</si>
  <si>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</si>
  <si>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</si>
  <si>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</si>
  <si>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</si>
  <si>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</si>
  <si>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</si>
  <si>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</si>
  <si>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</si>
  <si>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</si>
  <si>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</si>
  <si>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</si>
  <si>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</si>
  <si>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</si>
  <si>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</si>
  <si>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</si>
  <si>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</si>
  <si>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</si>
  <si>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</si>
  <si>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</si>
  <si>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</si>
  <si>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</si>
  <si>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</si>
  <si>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</si>
  <si>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</si>
  <si>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</si>
  <si>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</si>
  <si>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</si>
  <si>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</si>
  <si>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</si>
  <si>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</si>
  <si>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</si>
  <si>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</si>
  <si>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</si>
  <si>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</si>
  <si>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</si>
  <si>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</si>
  <si>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</si>
  <si>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</si>
  <si>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</si>
  <si>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</si>
  <si>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</si>
  <si>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</si>
  <si>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</si>
  <si>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</si>
  <si>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</si>
  <si>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</si>
  <si>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</si>
  <si>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</si>
  <si>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</si>
  <si>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</si>
  <si>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</si>
  <si>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</si>
  <si>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</si>
  <si>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</si>
  <si>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</si>
  <si>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</si>
  <si>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</si>
  <si>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</si>
  <si>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</si>
  <si>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</si>
  <si>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</si>
  <si>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</si>
  <si>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</si>
  <si>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</si>
  <si>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</si>
  <si>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</si>
  <si>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</si>
  <si>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</si>
  <si>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</si>
  <si>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</si>
  <si>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</si>
  <si>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</si>
  <si>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</si>
  <si>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</si>
  <si>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</si>
  <si>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</si>
  <si>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</si>
  <si>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</si>
  <si>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</si>
  <si>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</si>
  <si>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</si>
  <si>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</si>
  <si>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</si>
  <si>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</si>
  <si>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</si>
  <si>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</si>
  <si>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</si>
  <si>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</si>
  <si>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</si>
  <si>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</si>
  <si>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</si>
  <si>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</si>
  <si>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</si>
  <si>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</si>
  <si>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</si>
  <si>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</si>
  <si>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</si>
  <si>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</si>
  <si>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</si>
  <si>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</si>
  <si>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</si>
  <si>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</si>
  <si>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</si>
  <si>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</si>
  <si>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</si>
  <si>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</si>
  <si>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</si>
  <si>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</si>
  <si>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</si>
  <si>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</si>
  <si>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</si>
  <si>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</si>
  <si>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</si>
  <si>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</si>
  <si>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</si>
  <si>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</si>
  <si>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</si>
  <si>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</si>
  <si>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</si>
  <si>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</si>
  <si>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</si>
  <si>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</si>
  <si>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</si>
  <si>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</si>
  <si>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</si>
  <si>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</si>
  <si>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</si>
  <si>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</si>
  <si>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</si>
  <si>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</si>
  <si>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</si>
  <si>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</si>
  <si>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</si>
  <si>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</si>
  <si>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</si>
  <si>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</si>
  <si>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</si>
  <si>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</si>
  <si>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</si>
  <si>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</si>
  <si>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</si>
  <si>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</si>
  <si>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</si>
  <si>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</si>
  <si>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</si>
  <si>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</si>
  <si>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</si>
  <si>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</si>
  <si>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</si>
  <si>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</si>
  <si>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</si>
  <si>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</si>
  <si>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</si>
  <si>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</si>
  <si>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</si>
  <si>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</si>
  <si>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</si>
  <si>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</si>
  <si>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</si>
  <si>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</si>
  <si>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</si>
  <si>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</si>
  <si>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</si>
  <si>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</si>
  <si>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</si>
  <si>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</si>
  <si>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</si>
  <si>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</si>
  <si>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</si>
  <si>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</si>
  <si>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</si>
  <si>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</si>
  <si>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</si>
  <si>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</si>
  <si>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</si>
  <si>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</si>
  <si>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</si>
  <si>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</si>
  <si>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</si>
  <si>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</si>
  <si>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</si>
  <si>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</si>
  <si>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</si>
  <si>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</si>
  <si>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</si>
  <si>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</si>
  <si>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</si>
  <si>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</si>
  <si>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</si>
  <si>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</si>
  <si>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</si>
  <si>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</si>
  <si>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</si>
  <si>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</si>
  <si>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</si>
  <si>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</si>
  <si>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</si>
  <si>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</si>
  <si>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</si>
  <si>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</si>
  <si>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</si>
  <si>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</si>
  <si>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</si>
  <si>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</si>
  <si>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</si>
  <si>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</si>
  <si>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</si>
  <si>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</si>
  <si>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</si>
  <si>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</si>
  <si>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</si>
  <si>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</si>
  <si>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</si>
  <si>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</si>
  <si>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</si>
  <si>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</si>
  <si>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</si>
  <si>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</si>
  <si>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</si>
  <si>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</si>
  <si>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</si>
  <si>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</si>
  <si>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</si>
  <si>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</si>
  <si>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</si>
  <si>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</si>
  <si>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</si>
  <si>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</si>
  <si>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</si>
  <si>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</si>
  <si>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</si>
  <si>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</si>
  <si>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</si>
  <si>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</si>
  <si>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</si>
  <si>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</si>
  <si>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</si>
  <si>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</si>
  <si>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</si>
  <si>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</si>
  <si>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</si>
  <si>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</si>
  <si>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</si>
  <si>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</si>
  <si>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</si>
  <si>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</si>
  <si>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</si>
  <si>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</si>
  <si>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</si>
  <si>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</si>
  <si>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</si>
  <si>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</si>
  <si>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</si>
  <si>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</si>
  <si>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</si>
  <si>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</si>
  <si>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</si>
  <si>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</si>
  <si>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</si>
  <si>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</si>
  <si>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</si>
  <si>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</si>
  <si>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</si>
  <si>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</si>
  <si>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</si>
  <si>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</si>
  <si>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</si>
  <si>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</si>
  <si>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</si>
  <si>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</si>
  <si>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</si>
  <si>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</si>
  <si>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</si>
  <si>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</si>
  <si>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</si>
  <si>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</si>
  <si>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</si>
  <si>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</si>
  <si>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</si>
  <si>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</si>
  <si>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</si>
  <si>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</si>
  <si>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</si>
  <si>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</si>
  <si>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</si>
  <si>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</si>
  <si>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</si>
  <si>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</si>
  <si>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</si>
  <si>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</si>
  <si>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</si>
  <si>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</si>
  <si>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</si>
  <si>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</si>
  <si>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</si>
  <si>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</si>
  <si>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</si>
  <si>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</si>
  <si>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</si>
  <si>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</si>
  <si>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</si>
  <si>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</si>
  <si>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</si>
  <si>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</si>
  <si>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</si>
  <si>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</si>
  <si>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</si>
  <si>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</si>
  <si>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</si>
  <si>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</si>
  <si>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</si>
  <si>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</si>
  <si>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</si>
  <si>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</si>
  <si>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</si>
  <si>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</si>
  <si>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</si>
  <si>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</si>
  <si>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</si>
  <si>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</si>
  <si>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</si>
  <si>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</si>
  <si>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</si>
  <si>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</si>
  <si>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</si>
  <si>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</si>
  <si>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</si>
  <si>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</si>
  <si>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</si>
  <si>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</si>
  <si>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</si>
  <si>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</si>
  <si>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</si>
  <si>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</si>
  <si>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</si>
  <si>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</si>
  <si>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</si>
  <si>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</si>
  <si>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</si>
  <si>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</si>
  <si>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</si>
  <si>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</si>
  <si>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</si>
  <si>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</si>
  <si>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</si>
  <si>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</si>
  <si>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</si>
  <si>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</si>
  <si>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</si>
  <si>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</si>
  <si>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</si>
  <si>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</si>
  <si>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</si>
  <si>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</si>
  <si>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</si>
  <si>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</si>
  <si>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</si>
  <si>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</si>
  <si>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</si>
  <si>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</si>
  <si>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</si>
  <si>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</si>
  <si>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</si>
  <si>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</si>
  <si>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</si>
  <si>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</si>
  <si>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</si>
  <si>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</si>
  <si>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</si>
  <si>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</si>
  <si>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</si>
  <si>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</si>
  <si>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</si>
  <si>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</si>
  <si>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</si>
  <si>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</si>
  <si>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</si>
  <si>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</si>
  <si>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</si>
  <si>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</si>
  <si>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</si>
  <si>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</si>
  <si>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</si>
  <si>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</si>
  <si>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</si>
  <si>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</si>
  <si>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</si>
  <si>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</si>
  <si>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</si>
  <si>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</si>
  <si>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</si>
  <si>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</si>
  <si>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</si>
  <si>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</si>
  <si>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</si>
  <si>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</si>
  <si>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</si>
  <si>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</si>
  <si>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</si>
  <si>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</si>
  <si>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</si>
  <si>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</si>
  <si>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</si>
  <si>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</si>
  <si>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</si>
  <si>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</si>
  <si>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</si>
  <si>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</si>
  <si>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</si>
  <si>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</si>
  <si>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</si>
  <si>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</si>
  <si>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</si>
  <si>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</si>
  <si>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</si>
  <si>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</si>
  <si>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</si>
  <si>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</si>
  <si>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</si>
  <si>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</si>
  <si>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</si>
  <si>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</si>
  <si>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</si>
  <si>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</si>
  <si>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</si>
  <si>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</si>
  <si>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</si>
  <si>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</si>
  <si>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</si>
  <si>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</si>
  <si>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</si>
  <si>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</si>
  <si>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</si>
  <si>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</si>
  <si>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</si>
  <si>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</si>
  <si>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</si>
  <si>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</si>
  <si>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</si>
  <si>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</si>
  <si>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</si>
  <si>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</si>
  <si>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</si>
  <si>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</si>
  <si>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</si>
  <si>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</si>
  <si>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</si>
  <si>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</si>
  <si>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</si>
  <si>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</si>
  <si>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</si>
  <si>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</si>
  <si>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</si>
  <si>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</si>
  <si>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</si>
  <si>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</si>
  <si>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</si>
  <si>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</si>
  <si>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</si>
  <si>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</si>
  <si>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</si>
  <si>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</si>
  <si>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</si>
  <si>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</si>
  <si>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</si>
  <si>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</si>
  <si>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</si>
  <si>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</si>
  <si>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</si>
  <si>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</si>
  <si>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</si>
  <si>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</si>
  <si>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</si>
  <si>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</si>
  <si>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</si>
  <si>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</si>
  <si>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</si>
  <si>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</si>
  <si>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</si>
  <si>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</si>
  <si>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</si>
  <si>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</si>
  <si>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</si>
  <si>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</si>
  <si>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</si>
  <si>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</si>
  <si>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</si>
  <si>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</si>
  <si>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</si>
  <si>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</si>
  <si>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</si>
  <si>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</si>
  <si>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</si>
  <si>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</si>
  <si>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</si>
  <si>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</si>
  <si>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</si>
  <si>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</si>
  <si>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</si>
  <si>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</si>
  <si>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</si>
  <si>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</si>
  <si>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</si>
  <si>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</si>
  <si>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</si>
  <si>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</si>
  <si>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</si>
  <si>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</si>
  <si>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</si>
  <si>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</si>
  <si>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</si>
  <si>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</si>
  <si>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</si>
  <si>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</si>
  <si>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</si>
  <si>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</si>
  <si>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</si>
  <si>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</si>
  <si>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</si>
  <si>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</si>
  <si>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</si>
  <si>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</si>
  <si>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</si>
  <si>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</si>
  <si>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</si>
  <si>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</si>
  <si>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</si>
  <si>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</si>
  <si>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</si>
  <si>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</si>
  <si>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</si>
  <si>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</si>
  <si>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</si>
  <si>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</si>
  <si>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</si>
  <si>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</si>
  <si>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</si>
  <si>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</si>
  <si>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</si>
  <si>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</si>
  <si>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</si>
  <si>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</si>
  <si>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</si>
  <si>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</si>
  <si>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</si>
  <si>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</si>
  <si>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</si>
  <si>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</si>
  <si>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</si>
  <si>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</si>
  <si>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</si>
  <si>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</si>
  <si>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</si>
  <si>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</si>
  <si>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</si>
  <si>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</si>
  <si>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</si>
  <si>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</si>
  <si>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</si>
  <si>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</si>
  <si>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</si>
  <si>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</si>
  <si>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</si>
  <si>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</si>
  <si>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</si>
  <si>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</si>
  <si>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</si>
  <si>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</si>
  <si>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</si>
  <si>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</si>
  <si>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</si>
  <si>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</si>
  <si>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</si>
  <si>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</si>
  <si>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</si>
  <si>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</si>
  <si>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</si>
  <si>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</si>
  <si>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</si>
  <si>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</si>
  <si>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</si>
  <si>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</si>
  <si>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</si>
  <si>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</si>
  <si>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</si>
  <si>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</si>
  <si>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</si>
  <si>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</si>
  <si>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</si>
  <si>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</si>
  <si>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</si>
  <si>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</si>
  <si>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</si>
  <si>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</si>
  <si>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</si>
  <si>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</si>
  <si>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</si>
  <si>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</si>
  <si>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</si>
  <si>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</si>
  <si>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</si>
  <si>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</si>
  <si>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</si>
  <si>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</si>
  <si>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</si>
  <si>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</si>
  <si>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</si>
  <si>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</si>
  <si>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</si>
  <si>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</si>
  <si>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</si>
  <si>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</si>
  <si>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</si>
  <si>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</si>
  <si>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</si>
  <si>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</si>
  <si>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</si>
  <si>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</si>
  <si>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</si>
  <si>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</si>
  <si>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</si>
  <si>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</si>
  <si>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</si>
  <si>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</si>
  <si>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</si>
  <si>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</si>
  <si>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</si>
  <si>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</si>
  <si>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</si>
  <si>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</si>
  <si>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</si>
  <si>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</si>
  <si>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</si>
  <si>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</si>
  <si>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</si>
  <si>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</si>
  <si>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</si>
  <si>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</si>
  <si>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</si>
  <si>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</si>
  <si>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</si>
  <si>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</si>
  <si>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</si>
  <si>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</si>
  <si>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</si>
  <si>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</si>
  <si>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</si>
  <si>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</si>
  <si>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</si>
  <si>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</si>
  <si>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</si>
  <si>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</si>
  <si>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</si>
  <si>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</si>
  <si>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</si>
  <si>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</si>
  <si>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</si>
  <si>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</si>
  <si>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</si>
  <si>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</si>
  <si>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</si>
  <si>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</si>
  <si>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</si>
  <si>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</si>
  <si>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</si>
  <si>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</si>
  <si>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</si>
  <si>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</si>
  <si>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</si>
  <si>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</si>
  <si>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</si>
  <si>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</si>
  <si>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</si>
  <si>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</si>
  <si>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</si>
  <si>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</si>
  <si>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</si>
  <si>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</si>
  <si>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</si>
  <si>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</si>
  <si>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</si>
  <si>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</si>
  <si>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</si>
  <si>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</si>
  <si>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</si>
  <si>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</si>
  <si>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</si>
  <si>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</si>
  <si>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</si>
  <si>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</si>
  <si>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</si>
  <si>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</si>
  <si>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</si>
  <si>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</si>
  <si>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</si>
  <si>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</si>
  <si>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</si>
  <si>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</si>
  <si>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</si>
  <si>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</si>
  <si>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</si>
  <si>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</si>
  <si>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</si>
  <si>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</si>
  <si>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</si>
  <si>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</si>
  <si>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</si>
  <si>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</si>
  <si>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</si>
  <si>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</si>
  <si>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</si>
  <si>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</si>
  <si>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</si>
  <si>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</si>
  <si>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</si>
  <si>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</si>
  <si>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</si>
  <si>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</si>
  <si>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</si>
  <si>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</si>
  <si>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</si>
  <si>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</si>
  <si>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</si>
  <si>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</si>
  <si>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</si>
  <si>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</si>
  <si>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</si>
  <si>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</si>
  <si>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</si>
  <si>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</si>
  <si>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</si>
  <si>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</si>
  <si>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</si>
  <si>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</si>
  <si>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</si>
  <si>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</si>
  <si>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</si>
  <si>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</si>
  <si>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</si>
  <si>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</si>
  <si>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</si>
  <si>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</si>
  <si>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</si>
  <si>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</si>
  <si>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</si>
  <si>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</si>
  <si>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</si>
  <si>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</si>
  <si>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</si>
  <si>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</si>
  <si>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</si>
  <si>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</si>
  <si>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</si>
  <si>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</si>
  <si>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</si>
  <si>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</si>
  <si>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</si>
  <si>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</si>
  <si>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</si>
  <si>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</si>
  <si>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</si>
  <si>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</si>
  <si>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</si>
  <si>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</si>
  <si>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</si>
  <si>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</si>
  <si>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</si>
  <si>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</si>
  <si>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</si>
  <si>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</si>
  <si>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</si>
  <si>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</si>
  <si>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</si>
  <si>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</si>
  <si>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</si>
  <si>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</si>
  <si>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</si>
  <si>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</si>
  <si>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</si>
  <si>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</si>
  <si>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</si>
  <si>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</si>
  <si>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</si>
  <si>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</si>
  <si>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</si>
  <si>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</si>
  <si>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</si>
  <si>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</si>
  <si>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</si>
  <si>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</si>
  <si>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</si>
  <si>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</si>
  <si>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</si>
  <si>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</si>
  <si>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</si>
  <si>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</si>
  <si>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</si>
  <si>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</si>
  <si>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</si>
  <si>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</si>
  <si>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</si>
  <si>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</si>
  <si>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</si>
  <si>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</si>
  <si>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</si>
  <si>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</si>
  <si>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</si>
  <si>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</si>
  <si>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</si>
  <si>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</si>
  <si>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</si>
  <si>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</si>
  <si>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</si>
  <si>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</si>
  <si>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</si>
  <si>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</si>
  <si>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</si>
  <si>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</si>
  <si>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</si>
  <si>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</si>
  <si>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</si>
  <si>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</si>
  <si>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</si>
  <si>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</si>
  <si>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</si>
  <si>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</si>
  <si>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</si>
  <si>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</si>
  <si>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</si>
  <si>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</si>
  <si>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</si>
  <si>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</si>
  <si>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</si>
  <si>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</si>
  <si>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</si>
  <si>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</si>
  <si>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</si>
  <si>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</si>
  <si>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</si>
  <si>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</si>
  <si>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</si>
  <si>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</si>
  <si>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</si>
  <si>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</si>
  <si>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</si>
  <si>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</si>
  <si>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</si>
  <si>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</si>
  <si>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</si>
  <si>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</si>
  <si>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</si>
  <si>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</si>
  <si>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</si>
  <si>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</si>
  <si>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</si>
  <si>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</si>
  <si>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</si>
  <si>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</si>
  <si>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</si>
  <si>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</si>
  <si>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</si>
  <si>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</si>
  <si>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</si>
  <si>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</si>
  <si>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</si>
  <si>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</si>
  <si>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</si>
  <si>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</si>
  <si>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</si>
  <si>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</si>
  <si>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</si>
  <si>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</si>
  <si>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</si>
  <si>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</si>
  <si>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</si>
  <si>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</si>
  <si>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</si>
  <si>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</si>
  <si>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</si>
  <si>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</si>
  <si>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</si>
  <si>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</si>
  <si>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</si>
  <si>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</si>
  <si>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</si>
  <si>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</si>
  <si>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</si>
  <si>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</si>
  <si>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</si>
  <si>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</si>
  <si>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</si>
  <si>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</si>
  <si>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</si>
  <si>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</si>
  <si>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</si>
  <si>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</si>
  <si>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</si>
  <si>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</si>
  <si>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</si>
  <si>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</si>
  <si>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</si>
  <si>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</si>
  <si>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</si>
  <si>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</si>
  <si>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</si>
  <si>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</si>
  <si>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</si>
  <si>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</si>
  <si>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</si>
  <si>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</si>
  <si>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</si>
  <si>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</si>
  <si>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</si>
  <si>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</si>
  <si>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</si>
  <si>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</si>
  <si>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</si>
  <si>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</si>
  <si>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</si>
  <si>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</si>
  <si>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</si>
  <si>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</si>
  <si>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</si>
  <si>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</si>
  <si>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</si>
  <si>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</si>
  <si>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</si>
  <si>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</si>
  <si>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</si>
  <si>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</si>
  <si>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</si>
  <si>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</si>
  <si>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</si>
  <si>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</si>
  <si>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</si>
  <si>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</si>
  <si>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</si>
  <si>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</si>
  <si>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</si>
  <si>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</si>
  <si>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</si>
  <si>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</si>
  <si>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</si>
  <si>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</si>
  <si>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</si>
  <si>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</si>
  <si>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</si>
  <si>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</si>
  <si>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</si>
  <si>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</si>
  <si>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</si>
  <si>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</si>
  <si>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</si>
  <si>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</si>
  <si>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</si>
  <si>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</si>
  <si>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</si>
  <si>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</si>
  <si>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</si>
  <si>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</si>
  <si>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</si>
  <si>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</si>
  <si>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</si>
  <si>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</si>
  <si>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</si>
  <si>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</si>
  <si>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</si>
  <si>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</si>
  <si>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</si>
  <si>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</si>
  <si>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</si>
  <si>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</si>
  <si>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</si>
  <si>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</si>
  <si>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</si>
  <si>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</si>
  <si>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</si>
  <si>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</si>
  <si>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</si>
  <si>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</si>
  <si>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</si>
  <si>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</si>
  <si>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</si>
  <si>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</si>
  <si>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</si>
  <si>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</si>
  <si>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</si>
  <si>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</si>
  <si>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</si>
  <si>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</si>
  <si>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</si>
  <si>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</si>
  <si>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</si>
  <si>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</si>
  <si>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</si>
  <si>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</si>
  <si>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</si>
  <si>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</si>
  <si>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</si>
  <si>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</si>
  <si>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</si>
  <si>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</si>
  <si>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</si>
  <si>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</si>
  <si>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</si>
  <si>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</si>
  <si>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</si>
  <si>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</si>
  <si>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</si>
  <si>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</si>
  <si>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</si>
  <si>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</si>
  <si>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</si>
  <si>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</si>
  <si>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</si>
  <si>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</si>
  <si>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</si>
  <si>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</si>
  <si>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</si>
  <si>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</si>
  <si>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</si>
  <si>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</si>
  <si>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</si>
  <si>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</si>
  <si>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</si>
  <si>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</si>
  <si>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</si>
  <si>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</si>
  <si>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</si>
  <si>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</si>
  <si>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</si>
  <si>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</si>
  <si>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</si>
  <si>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</si>
  <si>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</si>
  <si>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</si>
  <si>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</si>
  <si>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</si>
  <si>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</si>
  <si>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</si>
  <si>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</si>
  <si>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</si>
  <si>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</si>
  <si>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</si>
  <si>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</si>
  <si>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</si>
  <si>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</si>
  <si>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</si>
  <si>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</si>
  <si>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</si>
  <si>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</si>
  <si>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</si>
  <si>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</si>
  <si>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</si>
  <si>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</si>
  <si>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</si>
  <si>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</si>
  <si>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</si>
  <si>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</si>
  <si>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</si>
  <si>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</si>
  <si>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</si>
  <si>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</si>
  <si>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</si>
  <si>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</si>
  <si>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</si>
  <si>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</si>
  <si>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</si>
  <si>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</si>
  <si>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</si>
  <si>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</si>
  <si>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</si>
  <si>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</si>
  <si>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</si>
  <si>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</si>
  <si>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</si>
  <si>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</si>
  <si>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</si>
  <si>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</si>
  <si>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</si>
  <si>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</si>
  <si>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</si>
  <si>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</si>
  <si>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</si>
  <si>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</si>
  <si>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</si>
  <si>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</si>
  <si>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</si>
  <si>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</si>
  <si>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</si>
  <si>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</si>
  <si>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</si>
  <si>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</si>
  <si>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</si>
  <si>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</si>
  <si>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</si>
  <si>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</si>
  <si>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</si>
  <si>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</si>
  <si>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</si>
  <si>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</si>
  <si>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</si>
  <si>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</si>
  <si>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</si>
  <si>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</si>
  <si>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</si>
  <si>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</si>
  <si>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</si>
  <si>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</si>
  <si>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</si>
  <si>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</si>
  <si>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</si>
  <si>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</si>
  <si>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</si>
  <si>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</si>
  <si>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</si>
  <si>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</si>
  <si>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</si>
  <si>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</si>
  <si>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</si>
  <si>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</si>
  <si>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</si>
  <si>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</si>
  <si>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</si>
  <si>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</si>
  <si>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</si>
  <si>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</si>
  <si>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</si>
  <si>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</si>
  <si>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</si>
  <si>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</si>
  <si>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</si>
  <si>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</si>
  <si>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</si>
  <si>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</si>
  <si>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</si>
  <si>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</si>
  <si>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</si>
  <si>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</si>
  <si>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</si>
  <si>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</si>
  <si>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</si>
  <si>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</si>
  <si>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</si>
  <si>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</si>
  <si>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</si>
  <si>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</si>
  <si>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</si>
  <si>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</si>
  <si>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</si>
  <si>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</si>
  <si>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</si>
  <si>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</si>
  <si>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</si>
  <si>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</si>
  <si>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</si>
  <si>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</si>
  <si>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</si>
  <si>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</si>
  <si>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</si>
  <si>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</si>
  <si>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</si>
  <si>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</si>
  <si>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</si>
  <si>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</si>
  <si>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</si>
  <si>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</si>
  <si>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</si>
  <si>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</si>
  <si>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</si>
  <si>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</si>
  <si>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</si>
  <si>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</si>
  <si>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</si>
  <si>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</si>
  <si>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</si>
  <si>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</si>
  <si>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</si>
  <si>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</si>
  <si>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</si>
  <si>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</si>
  <si>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</si>
  <si>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</si>
  <si>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</si>
  <si>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</si>
  <si>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</si>
  <si>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</si>
  <si>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</si>
  <si>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</si>
  <si>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</si>
  <si>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</si>
  <si>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</si>
  <si>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</si>
  <si>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</si>
  <si>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</si>
  <si>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</si>
  <si>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</si>
  <si>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</si>
  <si>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</si>
  <si>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</si>
  <si>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</si>
  <si>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</si>
  <si>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</si>
  <si>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</si>
  <si>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</si>
  <si>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</si>
  <si>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</si>
  <si>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</si>
  <si>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</si>
  <si>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</si>
  <si>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</si>
  <si>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</si>
  <si>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</si>
  <si>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</si>
  <si>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</si>
  <si>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</si>
  <si>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</si>
  <si>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</si>
  <si>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</si>
  <si>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</si>
  <si>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</si>
  <si>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</si>
  <si>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</si>
  <si>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</si>
  <si>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</si>
  <si>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</si>
  <si>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</si>
  <si>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</si>
  <si>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</si>
  <si>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</si>
  <si>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</si>
  <si>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</si>
  <si>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</si>
  <si>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</si>
  <si>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</si>
  <si>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</si>
  <si>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</si>
  <si>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</si>
  <si>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</si>
  <si>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</si>
  <si>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</si>
  <si>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</si>
  <si>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</si>
  <si>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</si>
  <si>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</si>
  <si>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</si>
  <si>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</si>
  <si>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</si>
  <si>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</si>
  <si>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</si>
  <si>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</si>
  <si>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</si>
  <si>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</si>
  <si>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</si>
  <si>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</si>
  <si>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</si>
  <si>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</si>
  <si>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</si>
  <si>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</si>
  <si>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</si>
  <si>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</si>
  <si>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</si>
  <si>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</si>
  <si>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</si>
  <si>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</si>
  <si>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</si>
  <si>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</si>
  <si>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</si>
  <si>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</si>
  <si>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</si>
  <si>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</si>
  <si>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</si>
  <si>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</si>
  <si>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</si>
  <si>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</si>
  <si>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</si>
  <si>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</si>
  <si>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</si>
  <si>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</si>
  <si>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</si>
  <si>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</si>
  <si>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</si>
  <si>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</si>
  <si>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</si>
  <si>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</si>
  <si>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</si>
  <si>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</si>
  <si>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</si>
  <si>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</si>
  <si>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</si>
  <si>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</si>
  <si>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</si>
  <si>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</si>
  <si>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</si>
  <si>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</si>
  <si>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</si>
  <si>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</si>
  <si>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</si>
  <si>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</si>
  <si>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</si>
  <si>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</si>
  <si>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</si>
  <si>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</si>
  <si>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</si>
  <si>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</si>
  <si>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</si>
  <si>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</si>
  <si>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</si>
  <si>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</si>
  <si>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</si>
  <si>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</si>
  <si>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</si>
  <si>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</si>
  <si>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</si>
  <si>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</si>
  <si>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</si>
  <si>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</si>
  <si>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</si>
  <si>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</si>
  <si>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</si>
  <si>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</si>
  <si>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</si>
  <si>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</si>
  <si>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</si>
  <si>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</si>
  <si>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</si>
  <si>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</si>
  <si>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</si>
  <si>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</si>
  <si>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</si>
  <si>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</si>
  <si>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</si>
  <si>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</si>
  <si>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</si>
  <si>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</si>
  <si>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</si>
  <si>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</si>
  <si>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</si>
  <si>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</si>
  <si>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</si>
  <si>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</si>
  <si>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</si>
  <si>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</si>
  <si>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</si>
  <si>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</si>
  <si>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</si>
  <si>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</si>
  <si>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</si>
  <si>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</si>
  <si>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</si>
  <si>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</si>
  <si>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</si>
  <si>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</si>
  <si>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</si>
  <si>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</si>
  <si>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</si>
  <si>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</si>
  <si>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</si>
  <si>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</si>
  <si>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</si>
  <si>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</si>
  <si>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</si>
  <si>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</si>
  <si>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</si>
  <si>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</si>
  <si>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</si>
  <si>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</si>
  <si>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</si>
  <si>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</si>
  <si>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</si>
  <si>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</si>
  <si>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</si>
  <si>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</si>
  <si>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</si>
  <si>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</si>
  <si>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</si>
  <si>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</si>
  <si>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</si>
  <si>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</si>
  <si>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</si>
  <si>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</si>
  <si>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</si>
  <si>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</si>
  <si>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</si>
  <si>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</si>
  <si>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</si>
  <si>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</si>
  <si>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</si>
  <si>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</si>
  <si>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</si>
  <si>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</si>
  <si>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</si>
  <si>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</si>
  <si>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</si>
  <si>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</si>
  <si>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</si>
  <si>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</si>
  <si>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</si>
  <si>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</si>
  <si>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</si>
  <si>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</si>
  <si>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</si>
  <si>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</si>
  <si>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</si>
  <si>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</si>
  <si>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</si>
  <si>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</si>
  <si>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</si>
  <si>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</si>
  <si>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</si>
  <si>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</si>
  <si>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</si>
  <si>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</si>
  <si>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</si>
  <si>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</si>
  <si>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</si>
  <si>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</si>
  <si>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</si>
  <si>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</si>
  <si>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</si>
  <si>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</si>
  <si>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</si>
  <si>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</si>
  <si>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</si>
  <si>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</si>
  <si>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</si>
  <si>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</si>
  <si>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</si>
  <si>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</si>
  <si>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</si>
  <si>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</si>
  <si>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</si>
  <si>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</si>
  <si>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</si>
  <si>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</si>
  <si>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</si>
  <si>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</si>
  <si>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</si>
  <si>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</si>
  <si>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</si>
  <si>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</si>
  <si>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</si>
  <si>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</si>
  <si>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</si>
  <si>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</si>
  <si>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</si>
  <si>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</si>
  <si>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</si>
  <si>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</si>
  <si>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</si>
  <si>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</si>
  <si>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</si>
  <si>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</si>
  <si>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</si>
  <si>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</si>
  <si>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</si>
  <si>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</si>
  <si>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</si>
  <si>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</si>
  <si>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</si>
  <si>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</si>
  <si>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</si>
  <si>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</si>
  <si>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</si>
  <si>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</si>
  <si>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</si>
  <si>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</si>
  <si>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</si>
  <si>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</si>
  <si>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</si>
  <si>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</si>
  <si>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</si>
  <si>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</si>
  <si>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</si>
  <si>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</si>
  <si>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</si>
  <si>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</si>
  <si>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</si>
  <si>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</si>
  <si>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</si>
  <si>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</si>
  <si>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</si>
  <si>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</si>
  <si>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</si>
  <si>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</si>
  <si>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</si>
  <si>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</si>
  <si>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</si>
  <si>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</si>
  <si>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</si>
  <si>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</si>
  <si>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</si>
  <si>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</si>
  <si>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</si>
  <si>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</si>
  <si>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</si>
  <si>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</si>
  <si>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</si>
  <si>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</si>
  <si>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</si>
  <si>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</si>
  <si>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</si>
  <si>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</si>
  <si>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</si>
  <si>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</si>
  <si>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</si>
  <si>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</si>
  <si>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</si>
  <si>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</si>
  <si>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</si>
  <si>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</si>
  <si>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</si>
  <si>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</si>
  <si>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</si>
  <si>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</si>
  <si>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</si>
  <si>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</si>
  <si>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</si>
  <si>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</si>
  <si>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</si>
  <si>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</si>
  <si>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</si>
  <si>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</si>
  <si>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</si>
  <si>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</si>
  <si>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</si>
  <si>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</si>
  <si>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</si>
  <si>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</si>
  <si>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</si>
  <si>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</si>
  <si>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</si>
  <si>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</si>
  <si>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</si>
  <si>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</si>
  <si>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</si>
  <si>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</si>
  <si>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</si>
  <si>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</si>
  <si>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</si>
  <si>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</si>
  <si>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</si>
  <si>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</si>
  <si>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</si>
  <si>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</si>
  <si>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</si>
  <si>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</si>
  <si>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</si>
  <si>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</si>
  <si>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</si>
  <si>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</si>
  <si>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</si>
  <si>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</si>
  <si>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</si>
  <si>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</si>
  <si>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</si>
  <si>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</si>
  <si>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</si>
  <si>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</si>
  <si>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</si>
  <si>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</si>
  <si>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</si>
  <si>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</si>
  <si>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</si>
  <si>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</si>
  <si>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</si>
  <si>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</si>
  <si>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</si>
  <si>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</si>
  <si>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</si>
  <si>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</si>
  <si>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</si>
  <si>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</si>
  <si>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</si>
  <si>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</si>
  <si>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</si>
  <si>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</si>
  <si>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</si>
  <si>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</si>
  <si>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</si>
  <si>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</si>
  <si>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</si>
  <si>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</si>
  <si>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</si>
  <si>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</si>
  <si>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</si>
  <si>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</si>
  <si>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</si>
  <si>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</si>
  <si>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</si>
  <si>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</si>
  <si>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</si>
  <si>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</si>
  <si>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</si>
  <si>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</si>
  <si>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</si>
  <si>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</si>
  <si>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</si>
  <si>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</si>
  <si>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</si>
  <si>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</si>
  <si>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</si>
  <si>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</si>
  <si>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</si>
  <si>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</si>
  <si>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</si>
  <si>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</si>
  <si>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</si>
  <si>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</si>
  <si>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</si>
  <si>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</si>
  <si>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</si>
  <si>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</si>
  <si>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</si>
  <si>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</si>
  <si>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</si>
  <si>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</si>
  <si>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</si>
  <si>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</si>
  <si>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</si>
  <si>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</si>
  <si>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</si>
  <si>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</si>
  <si>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</si>
  <si>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</si>
  <si>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</si>
  <si>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</si>
  <si>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</si>
  <si>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</si>
  <si>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</si>
  <si>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</si>
  <si>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</si>
  <si>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</si>
  <si>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</si>
  <si>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</si>
  <si>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</si>
  <si>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</si>
  <si>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</si>
  <si>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</si>
  <si>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</si>
  <si>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</si>
  <si>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</si>
  <si>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</si>
  <si>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</si>
  <si>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</si>
  <si>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</si>
  <si>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</si>
  <si>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</si>
  <si>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</si>
  <si>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</si>
  <si>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</si>
  <si>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</si>
  <si>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</si>
  <si>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</si>
  <si>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</si>
  <si>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</si>
  <si>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</si>
  <si>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</si>
  <si>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</si>
  <si>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</si>
  <si>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</si>
  <si>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</si>
  <si>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</si>
  <si>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</si>
  <si>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</si>
  <si>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</si>
  <si>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</si>
  <si>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</si>
  <si>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</si>
  <si>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</si>
  <si>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</si>
  <si>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</si>
  <si>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</si>
  <si>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</si>
  <si>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</si>
  <si>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</si>
  <si>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</si>
  <si>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</si>
  <si>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</si>
  <si>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</si>
  <si>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</si>
  <si>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</si>
  <si>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</si>
  <si>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</si>
  <si>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</si>
  <si>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</si>
  <si>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</si>
  <si>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</si>
  <si>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</si>
  <si>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</si>
  <si>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</si>
  <si>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</si>
  <si>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</si>
  <si>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</si>
  <si>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</si>
  <si>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</si>
  <si>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</si>
  <si>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</si>
  <si>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</si>
  <si>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</si>
  <si>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</si>
  <si>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</si>
  <si>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</si>
  <si>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</si>
  <si>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</si>
  <si>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</si>
  <si>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</si>
  <si>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</si>
  <si>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</si>
  <si>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</si>
  <si>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</si>
  <si>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</si>
  <si>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</si>
  <si>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</si>
  <si>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</si>
  <si>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</si>
  <si>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</si>
  <si>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</si>
  <si>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</si>
  <si>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</si>
  <si>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</si>
  <si>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</si>
  <si>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</si>
  <si>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</si>
  <si>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</si>
  <si>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</si>
  <si>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</si>
  <si>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</si>
  <si>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</si>
  <si>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</si>
  <si>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</si>
  <si>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</si>
  <si>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</si>
  <si>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</si>
  <si>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</si>
  <si>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</si>
  <si>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</si>
  <si>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</si>
  <si>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</si>
  <si>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</si>
  <si>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</si>
  <si>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</si>
  <si>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</si>
  <si>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</si>
  <si>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</si>
  <si>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</si>
  <si>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</si>
  <si>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</si>
  <si>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</si>
  <si>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</si>
  <si>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</si>
  <si>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</si>
  <si>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</si>
  <si>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</si>
  <si>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</si>
  <si>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</si>
  <si>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</si>
  <si>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</si>
  <si>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</si>
  <si>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</si>
  <si>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</si>
  <si>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</si>
  <si>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</si>
  <si>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</si>
  <si>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</si>
  <si>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</si>
  <si>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</si>
  <si>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</si>
  <si>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</si>
  <si>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</si>
  <si>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</si>
  <si>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</si>
  <si>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</si>
  <si>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</si>
  <si>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</si>
  <si>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</si>
  <si>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</si>
  <si>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</si>
  <si>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</si>
  <si>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</si>
  <si>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</si>
  <si>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</si>
  <si>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</si>
  <si>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</si>
  <si>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</si>
  <si>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</si>
  <si>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</si>
  <si>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</si>
  <si>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</si>
  <si>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</si>
  <si>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</si>
  <si>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</si>
  <si>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</si>
  <si>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</si>
  <si>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</si>
  <si>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</si>
  <si>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</si>
  <si>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</si>
  <si>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</si>
  <si>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</si>
  <si>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</si>
  <si>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</si>
  <si>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</si>
  <si>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</si>
  <si>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</si>
  <si>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</si>
  <si>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</si>
  <si>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</si>
  <si>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</si>
  <si>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</si>
  <si>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</si>
  <si>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</si>
  <si>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</si>
  <si>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</si>
  <si>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</si>
  <si>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</si>
  <si>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</si>
  <si>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</si>
  <si>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</si>
  <si>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</si>
  <si>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</si>
  <si>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</si>
  <si>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</si>
  <si>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</si>
  <si>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</si>
  <si>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</si>
  <si>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</si>
  <si>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</si>
  <si>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</si>
  <si>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</si>
  <si>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</si>
  <si>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</si>
  <si>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</si>
  <si>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</si>
  <si>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</si>
  <si>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</si>
  <si>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</si>
  <si>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</si>
  <si>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</si>
  <si>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</si>
  <si>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</si>
  <si>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</si>
  <si>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</si>
  <si>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</si>
  <si>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</si>
  <si>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</si>
  <si>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</si>
  <si>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</si>
  <si>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</si>
  <si>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</si>
  <si>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</si>
  <si>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</si>
  <si>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</si>
  <si>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</si>
  <si>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</si>
  <si>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</si>
  <si>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</si>
  <si>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</si>
  <si>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</si>
  <si>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</si>
  <si>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</si>
  <si>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</si>
  <si>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</si>
  <si>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</si>
  <si>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</si>
  <si>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</si>
  <si>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</si>
  <si>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</si>
  <si>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</si>
  <si>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</si>
  <si>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</si>
  <si>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</si>
  <si>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</si>
  <si>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</si>
  <si>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</si>
  <si>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</si>
  <si>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</si>
  <si>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</si>
  <si>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</si>
  <si>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</si>
  <si>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</si>
  <si>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</si>
  <si>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</si>
  <si>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</si>
  <si>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</si>
  <si>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</si>
  <si>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</si>
  <si>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</si>
  <si>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</si>
  <si>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</si>
  <si>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</si>
  <si>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</si>
  <si>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</si>
  <si>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</si>
  <si>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</si>
  <si>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</si>
  <si>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</si>
  <si>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</si>
  <si>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</si>
  <si>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</si>
  <si>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</si>
  <si>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</si>
  <si>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</si>
  <si>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</si>
  <si>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</si>
  <si>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</si>
  <si>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</si>
  <si>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</si>
  <si>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</si>
  <si>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</si>
  <si>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</si>
  <si>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</si>
  <si>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</si>
  <si>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</si>
  <si>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</si>
  <si>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</si>
  <si>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</si>
  <si>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</si>
  <si>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</si>
  <si>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</si>
  <si>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</si>
  <si>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</si>
  <si>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</si>
  <si>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</si>
  <si>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</si>
  <si>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</si>
  <si>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</si>
  <si>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</si>
  <si>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</si>
  <si>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</si>
  <si>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</si>
  <si>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</si>
  <si>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</si>
  <si>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</si>
  <si>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</si>
  <si>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</si>
  <si>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</si>
  <si>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</si>
  <si>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</si>
  <si>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</si>
  <si>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</si>
  <si>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</si>
  <si>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</si>
  <si>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</si>
  <si>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</si>
  <si>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</si>
  <si>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</si>
  <si>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</si>
  <si>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</si>
  <si>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</si>
  <si>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</si>
  <si>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</si>
  <si>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</si>
  <si>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</si>
  <si>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</si>
  <si>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</si>
  <si>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</si>
  <si>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</si>
  <si>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</si>
  <si>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</si>
  <si>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</si>
  <si>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</si>
  <si>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</si>
  <si>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</si>
  <si>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</si>
  <si>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</si>
  <si>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</si>
  <si>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</si>
  <si>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</si>
  <si>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</si>
  <si>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</si>
  <si>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</si>
  <si>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</si>
  <si>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</si>
  <si>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</si>
  <si>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</si>
  <si>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</si>
  <si>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</si>
  <si>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</si>
  <si>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</si>
  <si>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</si>
  <si>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</si>
  <si>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</si>
  <si>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</si>
  <si>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</si>
  <si>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</si>
  <si>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</si>
  <si>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</si>
  <si>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</si>
  <si>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</si>
  <si>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</si>
  <si>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</si>
  <si>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</si>
  <si>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</si>
  <si>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</si>
  <si>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</si>
  <si>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</si>
  <si>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</si>
  <si>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</si>
  <si>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</si>
  <si>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</si>
  <si>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</si>
  <si>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</si>
  <si>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</si>
  <si>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</si>
  <si>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</si>
  <si>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</si>
  <si>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</si>
  <si>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</si>
  <si>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</si>
  <si>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</si>
  <si>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</si>
  <si>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</si>
  <si>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</si>
  <si>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</si>
  <si>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</si>
  <si>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</si>
  <si>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</si>
  <si>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</si>
  <si>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</si>
  <si>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</si>
  <si>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</si>
  <si>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</si>
  <si>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</si>
  <si>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</si>
  <si>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</si>
  <si>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</si>
  <si>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</si>
  <si>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</si>
  <si>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</si>
  <si>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</si>
  <si>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</si>
  <si>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</si>
  <si>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</si>
  <si>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</si>
  <si>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</si>
  <si>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</si>
  <si>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</si>
  <si>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</si>
  <si>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</si>
  <si>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</si>
  <si>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</si>
  <si>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</si>
  <si>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</si>
  <si>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</si>
  <si>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</si>
  <si>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</si>
  <si>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</si>
  <si>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</si>
  <si>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</si>
  <si>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</si>
  <si>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</si>
  <si>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</si>
  <si>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</si>
  <si>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</si>
  <si>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</si>
  <si>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</si>
  <si>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</si>
  <si>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</si>
  <si>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</si>
  <si>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</si>
  <si>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</si>
  <si>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</si>
  <si>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</si>
  <si>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</si>
  <si>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</si>
  <si>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</si>
  <si>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</si>
  <si>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</si>
  <si>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</si>
  <si>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</si>
  <si>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</si>
  <si>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</si>
  <si>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</si>
  <si>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</si>
  <si>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</si>
  <si>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</si>
  <si>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</si>
  <si>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</si>
  <si>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</si>
  <si>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</si>
  <si>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</si>
  <si>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</si>
  <si>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</si>
  <si>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</si>
  <si>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</si>
  <si>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</si>
  <si>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</si>
  <si>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</si>
  <si>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</si>
  <si>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</si>
  <si>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</si>
  <si>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</si>
  <si>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</si>
  <si>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</si>
  <si>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</si>
  <si>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</si>
  <si>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</si>
  <si>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</si>
  <si>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</si>
  <si>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</si>
  <si>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</si>
  <si>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</si>
  <si>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</si>
  <si>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</si>
  <si>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</si>
  <si>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</si>
  <si>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</si>
  <si>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</si>
  <si>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</si>
  <si>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</si>
  <si>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</si>
  <si>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</si>
  <si>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</si>
  <si>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</si>
  <si>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</si>
  <si>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</si>
  <si>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</si>
  <si>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</si>
  <si>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</si>
  <si>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</si>
  <si>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</si>
  <si>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</si>
  <si>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</si>
  <si>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</si>
  <si>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</si>
  <si>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</si>
  <si>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</si>
  <si>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</si>
  <si>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</si>
  <si>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</si>
  <si>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</si>
  <si>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</si>
  <si>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</si>
  <si>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</si>
  <si>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</si>
  <si>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</si>
  <si>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</si>
  <si>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</si>
  <si>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</si>
  <si>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</si>
  <si>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</si>
  <si>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</si>
  <si>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</si>
  <si>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</si>
  <si>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</si>
  <si>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</si>
  <si>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</si>
  <si>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</si>
  <si>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</si>
  <si>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</si>
  <si>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</si>
  <si>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</si>
  <si>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</si>
  <si>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</si>
  <si>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</si>
  <si>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</si>
  <si>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</si>
  <si>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</si>
  <si>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</si>
  <si>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</si>
  <si>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</si>
  <si>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</si>
  <si>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</si>
  <si>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</si>
  <si>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</si>
  <si>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</si>
  <si>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</si>
  <si>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</si>
  <si>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</si>
  <si>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</si>
  <si>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</si>
  <si>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</si>
  <si>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</si>
  <si>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</si>
  <si>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</si>
  <si>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</si>
  <si>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</si>
  <si>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</si>
  <si>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</si>
  <si>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</si>
  <si>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</si>
  <si>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</si>
  <si>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</si>
  <si>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</si>
  <si>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</si>
  <si>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</si>
  <si>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</si>
  <si>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</si>
  <si>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</si>
  <si>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</si>
  <si>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</si>
  <si>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</si>
  <si>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</si>
  <si>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</si>
  <si>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</si>
  <si>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</si>
  <si>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</si>
  <si>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</si>
  <si>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</si>
  <si>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</si>
  <si>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</si>
  <si>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</si>
  <si>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</si>
  <si>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</si>
  <si>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</si>
  <si>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</si>
  <si>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</si>
  <si>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</si>
  <si>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</si>
  <si>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</si>
  <si>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</si>
  <si>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</si>
  <si>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</si>
  <si>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</si>
  <si>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</si>
  <si>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</si>
  <si>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</si>
  <si>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</si>
  <si>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</si>
  <si>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</si>
  <si>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</si>
  <si>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</si>
  <si>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</si>
  <si>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</si>
  <si>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</si>
  <si>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</si>
  <si>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</si>
  <si>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</si>
  <si>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</si>
  <si>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</si>
  <si>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</si>
  <si>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</si>
  <si>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</si>
  <si>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</si>
  <si>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</si>
  <si>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</si>
  <si>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</si>
  <si>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</si>
  <si>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</si>
  <si>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</si>
  <si>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</si>
  <si>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</si>
  <si>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</si>
  <si>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</si>
  <si>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</si>
  <si>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</si>
  <si>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</si>
  <si>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</si>
  <si>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</si>
  <si>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</si>
  <si>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</si>
  <si>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</si>
  <si>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</si>
  <si>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</si>
  <si>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</si>
  <si>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</si>
  <si>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</si>
  <si>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</si>
  <si>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</si>
  <si>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</si>
  <si>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</si>
  <si>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</si>
  <si>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</si>
  <si>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</si>
  <si>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</si>
  <si>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</si>
  <si>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</si>
  <si>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</si>
  <si>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</si>
  <si>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</si>
  <si>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</si>
  <si>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</si>
  <si>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</si>
  <si>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</si>
  <si>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</si>
  <si>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</si>
  <si>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</si>
  <si>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</si>
  <si>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</si>
  <si>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</si>
  <si>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</si>
  <si>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</si>
  <si>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</si>
  <si>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</si>
  <si>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</si>
  <si>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</si>
  <si>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</si>
  <si>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</si>
  <si>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</si>
  <si>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</si>
  <si>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</si>
  <si>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</si>
  <si>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</si>
  <si>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</si>
  <si>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</si>
  <si>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</si>
  <si>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</si>
  <si>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</si>
  <si>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</si>
  <si>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</si>
  <si>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</si>
  <si>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</si>
  <si>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</si>
  <si>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</si>
  <si>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</si>
  <si>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</si>
  <si>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</si>
  <si>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</si>
  <si>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</si>
  <si>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</si>
  <si>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</si>
  <si>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</si>
  <si>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</si>
  <si>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</si>
  <si>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</si>
  <si>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</si>
  <si>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</si>
  <si>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</si>
  <si>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</si>
  <si>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</si>
  <si>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</si>
  <si>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</si>
  <si>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</si>
  <si>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</si>
  <si>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</si>
  <si>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</si>
  <si>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</si>
  <si>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</si>
  <si>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</si>
  <si>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</si>
  <si>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</si>
  <si>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</si>
  <si>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</si>
  <si>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</si>
  <si>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</si>
  <si>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</si>
  <si>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</si>
  <si>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</si>
  <si>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</si>
  <si>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</si>
  <si>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</si>
  <si>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</si>
  <si>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</si>
  <si>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</si>
  <si>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</si>
  <si>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</si>
  <si>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</si>
  <si>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</si>
  <si>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</si>
  <si>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</si>
  <si>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</si>
  <si>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</si>
  <si>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</si>
  <si>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</si>
  <si>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</si>
  <si>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</si>
  <si>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</si>
  <si>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</si>
  <si>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</si>
  <si>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</si>
  <si>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</si>
  <si>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</si>
  <si>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</si>
  <si>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</si>
  <si>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</si>
  <si>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</si>
  <si>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</si>
  <si>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</si>
  <si>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</si>
  <si>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</si>
  <si>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</si>
  <si>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</si>
  <si>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</si>
  <si>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</si>
  <si>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</si>
  <si>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</si>
  <si>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</si>
  <si>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</si>
  <si>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</si>
  <si>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</si>
  <si>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</si>
  <si>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</si>
  <si>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</si>
  <si>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</si>
  <si>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</si>
  <si>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</si>
  <si>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</si>
  <si>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</si>
  <si>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</si>
  <si>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</si>
  <si>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</si>
  <si>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</si>
  <si>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</si>
  <si>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</si>
  <si>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</si>
  <si>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</si>
  <si>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</si>
  <si>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</si>
  <si>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</si>
  <si>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</si>
  <si>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</si>
  <si>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</si>
  <si>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</si>
  <si>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</si>
  <si>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</si>
  <si>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</si>
  <si>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</si>
  <si>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</si>
  <si>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</si>
  <si>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</si>
  <si>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</si>
  <si>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</si>
  <si>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</si>
  <si>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</si>
  <si>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</si>
  <si>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</si>
  <si>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</si>
  <si>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</si>
  <si>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</si>
  <si>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</si>
  <si>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</si>
  <si>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</si>
  <si>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</si>
  <si>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</si>
  <si>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</si>
  <si>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</si>
  <si>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</si>
  <si>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</si>
  <si>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</si>
  <si>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</si>
  <si>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</si>
  <si>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</si>
  <si>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</si>
  <si>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</si>
  <si>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</si>
  <si>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</si>
  <si>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</si>
  <si>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</si>
  <si>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</si>
  <si>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</si>
  <si>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</si>
  <si>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</si>
  <si>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</si>
  <si>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</si>
  <si>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</si>
  <si>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</si>
  <si>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</si>
  <si>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</si>
  <si>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</si>
  <si>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</si>
  <si>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</si>
  <si>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</si>
  <si>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</si>
  <si>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</si>
  <si>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</si>
  <si>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</si>
  <si>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</si>
  <si>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</si>
  <si>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</si>
  <si>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</si>
  <si>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</si>
  <si>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</si>
  <si>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</si>
  <si>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</si>
  <si>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</si>
  <si>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</si>
  <si>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</si>
  <si>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</si>
  <si>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</si>
  <si>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</si>
  <si>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</si>
  <si>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</si>
  <si>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</si>
  <si>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</si>
  <si>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</si>
  <si>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</si>
  <si>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</si>
  <si>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</si>
  <si>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</si>
  <si>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</si>
  <si>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</si>
  <si>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</si>
  <si>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</si>
  <si>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</si>
  <si>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</si>
  <si>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</si>
  <si>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</si>
  <si>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</si>
  <si>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</si>
  <si>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</si>
  <si>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</si>
  <si>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</si>
  <si>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</si>
  <si>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</si>
  <si>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</si>
  <si>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</si>
  <si>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</si>
  <si>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</si>
  <si>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</si>
  <si>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</si>
  <si>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</si>
  <si>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</si>
  <si>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</si>
  <si>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</si>
  <si>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</si>
  <si>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</si>
  <si>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</si>
  <si>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</si>
  <si>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</si>
  <si>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</si>
  <si>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</si>
  <si>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</si>
  <si>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</si>
  <si>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</si>
  <si>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</si>
  <si>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</si>
  <si>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</si>
  <si>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</si>
  <si>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</si>
  <si>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</si>
  <si>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</si>
  <si>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</si>
  <si>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</si>
  <si>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</si>
  <si>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</si>
  <si>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</si>
  <si>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</si>
  <si>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</si>
  <si>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</si>
  <si>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</si>
  <si>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</si>
  <si>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</si>
  <si>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</si>
  <si>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</si>
  <si>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</si>
  <si>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</si>
  <si>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</si>
  <si>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</si>
  <si>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</si>
  <si>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</si>
  <si>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</si>
  <si>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</si>
  <si>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</si>
  <si>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</si>
  <si>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</si>
  <si>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</si>
  <si>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</si>
  <si>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</si>
  <si>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</si>
  <si>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</si>
  <si>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</si>
  <si>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</si>
  <si>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</si>
  <si>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</si>
  <si>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</si>
  <si>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</si>
  <si>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</si>
  <si>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</si>
  <si>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</si>
  <si>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</si>
  <si>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</si>
  <si>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</si>
  <si>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</si>
  <si>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</si>
  <si>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</si>
  <si>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</si>
  <si>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</si>
  <si>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</si>
  <si>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</si>
  <si>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</si>
  <si>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</si>
  <si>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</si>
  <si>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</si>
  <si>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</si>
  <si>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</si>
  <si>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</si>
  <si>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</si>
  <si>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</si>
  <si>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</si>
  <si>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</si>
  <si>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</si>
  <si>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</si>
  <si>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</si>
  <si>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</si>
  <si>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</si>
  <si>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</si>
  <si>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</si>
  <si>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</si>
  <si>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</si>
  <si>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</si>
  <si>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</si>
  <si>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</si>
  <si>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</si>
  <si>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</si>
  <si>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</si>
  <si>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</si>
  <si>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</si>
  <si>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</si>
  <si>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</si>
  <si>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</si>
  <si>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</si>
  <si>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</si>
  <si>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</si>
  <si>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</si>
  <si>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</si>
  <si>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</si>
  <si>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</si>
  <si>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</si>
  <si>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</si>
  <si>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</si>
  <si>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</si>
  <si>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</si>
  <si>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</si>
  <si>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</si>
  <si>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</si>
  <si>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</si>
  <si>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</si>
  <si>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</si>
  <si>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</si>
  <si>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</si>
  <si>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</si>
  <si>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</si>
  <si>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</si>
  <si>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</si>
  <si>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</si>
  <si>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</si>
  <si>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</si>
  <si>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</si>
  <si>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</si>
  <si>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</si>
  <si>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</si>
  <si>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</si>
  <si>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</si>
  <si>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</si>
  <si>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</si>
  <si>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</si>
  <si>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</si>
  <si>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</si>
  <si>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</si>
  <si>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</si>
  <si>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</si>
  <si>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</si>
  <si>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</si>
  <si>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</si>
  <si>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</si>
  <si>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</si>
  <si>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</si>
  <si>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</si>
  <si>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</si>
  <si>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</si>
  <si>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</si>
  <si>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</si>
  <si>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</si>
  <si>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</si>
  <si>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</si>
  <si>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</si>
  <si>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</si>
  <si>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</si>
  <si>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</si>
  <si>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</si>
  <si>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</si>
  <si>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</si>
  <si>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</si>
  <si>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</si>
  <si>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</si>
  <si>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</si>
  <si>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</si>
  <si>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</si>
  <si>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</si>
  <si>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</si>
  <si>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</si>
  <si>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</si>
  <si>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</si>
  <si>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</si>
  <si>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</si>
  <si>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</si>
  <si>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</si>
  <si>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</si>
  <si>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</si>
  <si>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</si>
  <si>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</si>
  <si>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</si>
  <si>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</si>
  <si>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</si>
  <si>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</si>
  <si>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</si>
  <si>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</si>
  <si>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</si>
  <si>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</si>
  <si>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</si>
  <si>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</si>
  <si>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</si>
  <si>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</si>
  <si>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</si>
  <si>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</si>
  <si>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</si>
  <si>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</si>
  <si>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</si>
  <si>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</si>
  <si>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</si>
  <si>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</si>
  <si>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</si>
  <si>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</si>
  <si>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</si>
  <si>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</si>
  <si>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</si>
  <si>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</si>
  <si>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</si>
  <si>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</si>
  <si>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</si>
  <si>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</si>
  <si>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</si>
  <si>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</si>
  <si>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</si>
  <si>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</si>
  <si>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</si>
  <si>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</si>
  <si>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</si>
  <si>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</si>
  <si>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</si>
  <si>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</si>
  <si>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</si>
  <si>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</si>
  <si>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</si>
  <si>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</si>
  <si>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</si>
  <si>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</si>
  <si>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</si>
  <si>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</si>
  <si>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</si>
  <si>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</si>
  <si>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</si>
  <si>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</si>
  <si>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</si>
  <si>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</si>
  <si>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</si>
  <si>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</si>
  <si>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</si>
  <si>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</si>
  <si>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</si>
  <si>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</si>
  <si>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</si>
  <si>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</si>
  <si>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</si>
  <si>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</si>
  <si>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</si>
  <si>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</si>
  <si>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</si>
  <si>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</si>
  <si>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</si>
  <si>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</si>
  <si>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</si>
  <si>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</si>
  <si>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</si>
  <si>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</si>
  <si>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</si>
  <si>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</si>
  <si>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</si>
  <si>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</si>
  <si>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</si>
  <si>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</si>
  <si>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</si>
  <si>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</si>
  <si>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</si>
  <si>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</si>
  <si>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</si>
  <si>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</si>
  <si>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</si>
  <si>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</si>
  <si>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</si>
  <si>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</si>
  <si>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</si>
  <si>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</si>
  <si>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</si>
  <si>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</si>
  <si>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</si>
  <si>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</si>
  <si>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</si>
  <si>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</si>
  <si>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</si>
  <si>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</si>
  <si>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</si>
  <si>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</si>
  <si>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</si>
  <si>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</si>
  <si>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</si>
  <si>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</si>
  <si>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</si>
  <si>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</si>
  <si>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</si>
  <si>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</si>
  <si>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</si>
  <si>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</si>
  <si>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</si>
  <si>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</si>
  <si>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</si>
  <si>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</si>
  <si>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</si>
  <si>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</si>
  <si>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</si>
  <si>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</si>
  <si>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</si>
  <si>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</si>
  <si>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</si>
  <si>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</si>
  <si>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</si>
  <si>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</si>
  <si>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</si>
  <si>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</si>
  <si>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</si>
  <si>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</si>
  <si>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</si>
  <si>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</si>
  <si>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</si>
  <si>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</si>
  <si>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</si>
  <si>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</si>
  <si>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</si>
  <si>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</si>
  <si>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</si>
  <si>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</si>
  <si>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</si>
  <si>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</si>
  <si>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</si>
  <si>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</si>
  <si>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</si>
  <si>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</si>
  <si>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</si>
  <si>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</si>
  <si>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</si>
  <si>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</si>
  <si>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</si>
  <si>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</si>
  <si>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</si>
  <si>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</si>
  <si>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</si>
  <si>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</si>
  <si>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</si>
  <si>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</si>
  <si>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</si>
  <si>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</si>
  <si>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</si>
  <si>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</si>
  <si>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</si>
  <si>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</si>
  <si>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</si>
  <si>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</si>
  <si>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</si>
  <si>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</si>
  <si>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</si>
  <si>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</si>
  <si>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</si>
  <si>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</si>
  <si>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</si>
  <si>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</si>
  <si>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</si>
  <si>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</si>
  <si>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</si>
  <si>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</si>
  <si>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</si>
  <si>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</si>
  <si>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</si>
  <si>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</si>
  <si>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</si>
  <si>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</si>
  <si>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</si>
  <si>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</si>
  <si>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</si>
  <si>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</si>
  <si>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</si>
  <si>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</si>
  <si>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</si>
  <si>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</si>
  <si>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</si>
  <si>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</si>
  <si>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</si>
  <si>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</si>
  <si>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</si>
  <si>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</si>
  <si>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</si>
  <si>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</si>
  <si>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</si>
  <si>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</si>
  <si>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</si>
  <si>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</si>
  <si>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</si>
  <si>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</si>
  <si>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</si>
  <si>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</si>
  <si>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</si>
  <si>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</si>
  <si>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</si>
  <si>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</si>
  <si>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</si>
  <si>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</si>
  <si>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</si>
  <si>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</si>
  <si>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</si>
  <si>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</si>
  <si>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</si>
  <si>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</si>
  <si>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</si>
  <si>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</si>
  <si>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</si>
  <si>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</si>
  <si>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</si>
  <si>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</si>
  <si>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</si>
  <si>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</si>
  <si>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</si>
  <si>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</si>
  <si>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</si>
  <si>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</si>
  <si>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</si>
  <si>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</si>
  <si>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</si>
  <si>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</si>
  <si>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</si>
  <si>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</si>
  <si>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</si>
  <si>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</si>
  <si>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</si>
  <si>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</si>
  <si>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</si>
  <si>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</si>
  <si>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</si>
  <si>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</si>
  <si>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</si>
  <si>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</si>
  <si>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</si>
  <si>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</si>
  <si>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</si>
  <si>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</si>
  <si>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</si>
  <si>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</si>
  <si>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</si>
  <si>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</si>
  <si>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</si>
  <si>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</si>
  <si>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</si>
  <si>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</si>
  <si>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</si>
  <si>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</si>
  <si>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</si>
  <si>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</si>
  <si>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</si>
  <si>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</si>
  <si>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</si>
  <si>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</si>
  <si>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</si>
  <si>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</si>
  <si>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</si>
  <si>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</si>
  <si>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</si>
  <si>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</si>
  <si>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</si>
  <si>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</si>
  <si>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</si>
  <si>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</si>
  <si>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</si>
  <si>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</si>
  <si>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</si>
  <si>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</si>
  <si>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</si>
  <si>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</si>
  <si>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</si>
  <si>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</si>
  <si>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</si>
  <si>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</si>
  <si>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</si>
  <si>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</si>
  <si>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</si>
  <si>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</si>
  <si>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</si>
  <si>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</si>
  <si>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</si>
  <si>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</si>
  <si>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</si>
  <si>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</si>
  <si>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</si>
  <si>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</si>
  <si>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</si>
  <si>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</si>
  <si>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</si>
  <si>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</si>
  <si>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</si>
  <si>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</si>
  <si>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</si>
  <si>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</si>
  <si>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</si>
  <si>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</si>
  <si>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</si>
  <si>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</si>
  <si>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</si>
  <si>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</si>
  <si>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</si>
  <si>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</si>
  <si>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</si>
  <si>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</si>
  <si>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</si>
  <si>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</si>
  <si>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</si>
  <si>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</si>
  <si>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</si>
  <si>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</si>
  <si>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</si>
  <si>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</si>
  <si>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</si>
  <si>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</si>
  <si>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</si>
  <si>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</si>
  <si>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</si>
  <si>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</si>
  <si>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</si>
  <si>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</si>
  <si>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</si>
  <si>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</si>
  <si>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</si>
  <si>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</si>
  <si>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</si>
  <si>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</si>
  <si>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</si>
  <si>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</si>
  <si>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</si>
  <si>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</si>
  <si>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</si>
  <si>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</si>
  <si>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</si>
  <si>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</si>
  <si>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</si>
  <si>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</si>
  <si>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</si>
  <si>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</si>
  <si>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</si>
  <si>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</si>
  <si>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</si>
  <si>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</si>
  <si>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</si>
  <si>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</si>
  <si>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</si>
  <si>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</si>
  <si>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</si>
  <si>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</si>
  <si>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</si>
  <si>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</si>
  <si>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</si>
  <si>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</si>
  <si>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</si>
  <si>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</si>
  <si>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</si>
  <si>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</si>
  <si>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</si>
  <si>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</si>
  <si>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</si>
  <si>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</si>
  <si>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</si>
  <si>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</si>
  <si>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</si>
  <si>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</si>
  <si>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</si>
  <si>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</si>
  <si>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</si>
  <si>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</si>
  <si>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</si>
  <si>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</si>
  <si>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</si>
  <si>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</si>
  <si>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</si>
  <si>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</si>
  <si>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</si>
  <si>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</si>
  <si>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</si>
  <si>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</si>
  <si>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</si>
  <si>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</si>
  <si>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</si>
  <si>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</si>
  <si>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</si>
  <si>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</si>
  <si>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</si>
  <si>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</si>
  <si>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</si>
  <si>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</si>
  <si>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</si>
  <si>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</si>
  <si>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</si>
  <si>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</si>
  <si>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</si>
  <si>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</si>
  <si>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</si>
  <si>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</si>
  <si>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</si>
  <si>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</si>
  <si>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</si>
  <si>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</si>
  <si>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</si>
  <si>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</si>
  <si>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</si>
  <si>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</si>
  <si>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</si>
  <si>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</si>
  <si>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</si>
  <si>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</si>
  <si>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</si>
  <si>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</si>
  <si>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</si>
  <si>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</si>
  <si>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</si>
  <si>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</si>
  <si>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</si>
  <si>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</si>
  <si>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</si>
  <si>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</si>
  <si>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</si>
  <si>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</si>
  <si>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</si>
  <si>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</si>
  <si>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</si>
  <si>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</si>
  <si>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</si>
  <si>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</si>
  <si>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</si>
  <si>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</si>
  <si>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</si>
  <si>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</si>
  <si>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</si>
  <si>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</si>
  <si>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</si>
  <si>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</si>
  <si>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</si>
  <si>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</si>
  <si>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</si>
  <si>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</si>
  <si>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</si>
  <si>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</si>
  <si>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</si>
  <si>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</si>
  <si>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</si>
  <si>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</si>
  <si>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</si>
  <si>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</si>
  <si>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</si>
  <si>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</si>
  <si>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</si>
  <si>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</si>
  <si>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</si>
  <si>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</si>
  <si>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</si>
  <si>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</si>
  <si>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</si>
  <si>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</si>
  <si>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</si>
  <si>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</si>
  <si>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</si>
  <si>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</si>
  <si>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</si>
  <si>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</si>
  <si>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</si>
  <si>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</si>
  <si>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</si>
  <si>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</si>
  <si>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</si>
  <si>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</si>
  <si>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</si>
  <si>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</si>
  <si>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</si>
  <si>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</si>
  <si>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</si>
  <si>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</si>
  <si>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</si>
  <si>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</si>
  <si>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</si>
  <si>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</si>
  <si>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</si>
  <si>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</si>
  <si>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</si>
  <si>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</si>
  <si>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</si>
  <si>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</si>
  <si>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</si>
  <si>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</si>
  <si>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</si>
  <si>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</si>
  <si>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</si>
  <si>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</si>
  <si>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</si>
  <si>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</si>
  <si>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</si>
  <si>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</si>
  <si>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</si>
  <si>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</si>
  <si>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</si>
  <si>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</si>
  <si>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</si>
  <si>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</si>
  <si>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</si>
  <si>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</si>
  <si>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</si>
  <si>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</si>
  <si>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</si>
  <si>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</si>
  <si>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</si>
  <si>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</si>
  <si>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</si>
  <si>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</si>
  <si>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</si>
  <si>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</si>
  <si>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</si>
  <si>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</si>
  <si>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</si>
  <si>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</si>
  <si>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</si>
  <si>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</si>
  <si>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</si>
  <si>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</si>
  <si>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</si>
  <si>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</si>
  <si>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</si>
  <si>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</si>
  <si>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</si>
  <si>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</si>
  <si>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</si>
  <si>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</si>
  <si>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</si>
  <si>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</si>
  <si>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</si>
  <si>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</si>
  <si>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</si>
  <si>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</si>
  <si>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</si>
  <si>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</si>
  <si>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</si>
  <si>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</si>
  <si>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</si>
  <si>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</si>
  <si>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</si>
  <si>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</si>
  <si>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</si>
  <si>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</si>
  <si>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</si>
  <si>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</si>
  <si>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</si>
  <si>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</si>
  <si>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</si>
  <si>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</si>
  <si>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</si>
  <si>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</si>
  <si>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</si>
  <si>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</si>
  <si>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</si>
  <si>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</si>
  <si>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</si>
  <si>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</si>
  <si>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</si>
  <si>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</si>
  <si>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</si>
  <si>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</si>
  <si>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</si>
  <si>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</si>
  <si>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</si>
  <si>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</si>
  <si>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</si>
  <si>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</si>
  <si>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</si>
  <si>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</si>
  <si>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</si>
  <si>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</si>
  <si>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</si>
  <si>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</si>
  <si>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</si>
  <si>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</si>
  <si>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</si>
  <si>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</si>
  <si>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</si>
  <si>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</si>
  <si>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</si>
  <si>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</si>
  <si>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</si>
  <si>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</si>
  <si>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</si>
  <si>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</si>
  <si>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</si>
  <si>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</si>
  <si>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</si>
  <si>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</si>
  <si>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</si>
  <si>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</si>
  <si>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</si>
  <si>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</si>
  <si>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</si>
  <si>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</si>
  <si>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</si>
  <si>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</si>
  <si>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</si>
  <si>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</si>
  <si>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</si>
  <si>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</si>
  <si>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</si>
  <si>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</si>
  <si>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</si>
  <si>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</si>
  <si>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</si>
  <si>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</si>
  <si>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</si>
  <si>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</si>
  <si>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</si>
  <si>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</si>
  <si>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</si>
  <si>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</si>
  <si>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</si>
  <si>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</si>
  <si>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</si>
  <si>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</si>
  <si>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</si>
  <si>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</si>
  <si>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</si>
  <si>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</si>
  <si>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</si>
  <si>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</si>
  <si>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</si>
  <si>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</si>
  <si>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</si>
  <si>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</si>
  <si>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</si>
  <si>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</si>
  <si>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</si>
  <si>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</si>
  <si>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</si>
  <si>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</si>
  <si>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</si>
  <si>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</si>
  <si>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</si>
  <si>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</si>
  <si>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</si>
  <si>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</si>
  <si>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</si>
  <si>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</si>
  <si>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</si>
  <si>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</si>
  <si>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</si>
  <si>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</si>
  <si>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</si>
  <si>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</si>
  <si>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</si>
  <si>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</si>
  <si>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</si>
  <si>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</si>
  <si>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</si>
  <si>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</si>
  <si>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</si>
  <si>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</si>
  <si>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</si>
  <si>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</si>
  <si>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</si>
  <si>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</si>
  <si>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</si>
  <si>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</si>
  <si>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</si>
  <si>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</si>
  <si>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</si>
  <si>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</si>
  <si>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</si>
  <si>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</si>
  <si>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</si>
  <si>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</si>
  <si>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</si>
  <si>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</si>
  <si>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</si>
  <si>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</si>
  <si>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</si>
  <si>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</si>
  <si>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</si>
  <si>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</si>
  <si>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</si>
  <si>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</si>
  <si>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</si>
  <si>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</si>
  <si>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</si>
  <si>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</si>
  <si>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</si>
  <si>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</si>
  <si>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</si>
  <si>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</si>
  <si>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</si>
  <si>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</si>
  <si>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</si>
  <si>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</si>
  <si>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</si>
  <si>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</si>
  <si>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</si>
  <si>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</si>
  <si>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</si>
  <si>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</si>
  <si>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</si>
  <si>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</si>
  <si>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</si>
  <si>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</si>
  <si>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</si>
  <si>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</si>
  <si>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</si>
  <si>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</si>
  <si>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</si>
  <si>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</si>
  <si>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</si>
  <si>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</si>
  <si>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</si>
  <si>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</si>
  <si>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</si>
  <si>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</si>
  <si>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</si>
  <si>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</si>
  <si>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</si>
  <si>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</si>
  <si>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</si>
  <si>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</si>
  <si>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</si>
  <si>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</si>
  <si>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</si>
  <si>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</si>
  <si>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</si>
  <si>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</si>
  <si>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</si>
  <si>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</si>
  <si>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</si>
  <si>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</si>
  <si>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</si>
  <si>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</si>
  <si>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</si>
  <si>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</si>
  <si>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</si>
  <si>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</si>
  <si>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</si>
  <si>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</si>
  <si>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</si>
  <si>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</si>
  <si>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</si>
  <si>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</si>
  <si>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</si>
  <si>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</si>
  <si>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</si>
  <si>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</si>
  <si>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</si>
  <si>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</si>
  <si>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</si>
  <si>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</si>
  <si>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</si>
  <si>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</si>
  <si>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</si>
  <si>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</si>
  <si>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</si>
  <si>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</si>
  <si>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</si>
  <si>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</si>
  <si>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</si>
  <si>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</si>
  <si>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</si>
  <si>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</si>
  <si>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</si>
  <si>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</si>
  <si>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</si>
  <si>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</si>
  <si>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</si>
  <si>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</si>
  <si>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</si>
  <si>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</si>
  <si>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</si>
  <si>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</si>
  <si>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</si>
  <si>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</si>
  <si>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</si>
  <si>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</si>
  <si>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</si>
  <si>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</si>
  <si>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</si>
  <si>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</si>
  <si>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</si>
  <si>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</si>
  <si>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</si>
  <si>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</si>
  <si>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</si>
  <si>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</si>
  <si>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</si>
  <si>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</si>
  <si>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</si>
  <si>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</si>
  <si>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</si>
  <si>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</si>
  <si>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</si>
  <si>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</si>
  <si>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</si>
  <si>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</si>
  <si>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</si>
  <si>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</si>
  <si>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</si>
  <si>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</si>
  <si>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</si>
  <si>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</si>
  <si>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</si>
  <si>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</si>
  <si>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</si>
  <si>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</si>
  <si>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</si>
  <si>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</si>
  <si>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</si>
  <si>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</si>
  <si>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</si>
  <si>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</si>
  <si>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</si>
  <si>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</si>
  <si>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</si>
  <si>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</si>
  <si>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</si>
  <si>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</si>
  <si>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</si>
  <si>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</si>
  <si>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</si>
  <si>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</si>
  <si>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</si>
  <si>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</si>
  <si>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</si>
  <si>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</si>
  <si>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</si>
  <si>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</si>
  <si>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</si>
  <si>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</si>
  <si>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</si>
  <si>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</si>
  <si>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</si>
  <si>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</si>
  <si>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</si>
  <si>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</si>
  <si>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</si>
  <si>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</si>
  <si>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</si>
  <si>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</si>
  <si>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</si>
  <si>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</si>
  <si>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</si>
  <si>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</si>
  <si>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</si>
  <si>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</si>
  <si>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</si>
  <si>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</si>
  <si>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</si>
  <si>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</si>
  <si>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</si>
  <si>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</si>
  <si>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</si>
  <si>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</si>
  <si>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</si>
  <si>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</si>
  <si>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</si>
  <si>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</si>
  <si>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</si>
  <si>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</si>
  <si>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</si>
  <si>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</si>
  <si>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</si>
  <si>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</si>
  <si>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</si>
  <si>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</si>
  <si>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</si>
  <si>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</si>
  <si>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</si>
  <si>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</si>
  <si>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</si>
  <si>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</si>
  <si>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</si>
  <si>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</si>
  <si>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</si>
  <si>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</si>
  <si>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</si>
  <si>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</si>
  <si>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</si>
  <si>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</si>
  <si>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</si>
  <si>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</si>
  <si>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</si>
  <si>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</si>
  <si>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</si>
  <si>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</si>
  <si>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</si>
  <si>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</si>
  <si>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</si>
  <si>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</si>
  <si>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</si>
  <si>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</si>
  <si>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</si>
  <si>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</si>
  <si>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</si>
  <si>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</si>
  <si>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</si>
  <si>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</si>
  <si>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</si>
  <si>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</si>
  <si>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</si>
  <si>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</si>
  <si>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</si>
  <si>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</si>
  <si>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</si>
  <si>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</si>
  <si>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</si>
  <si>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</si>
  <si>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</si>
  <si>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</si>
  <si>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</si>
  <si>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</si>
  <si>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</si>
  <si>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</si>
  <si>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</si>
  <si>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</si>
  <si>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</si>
  <si>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</si>
  <si>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</si>
  <si>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</si>
  <si>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</si>
  <si>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</si>
  <si>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</si>
  <si>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</si>
  <si>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</si>
  <si>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</si>
  <si>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</si>
  <si>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</si>
  <si>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</si>
  <si>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</si>
  <si>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</si>
  <si>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</si>
  <si>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</si>
  <si>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</si>
  <si>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</si>
  <si>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</si>
  <si>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</si>
  <si>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</si>
  <si>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</si>
  <si>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</si>
  <si>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</si>
  <si>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</si>
  <si>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</si>
  <si>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</si>
  <si>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</si>
  <si>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</si>
  <si>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</si>
  <si>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</si>
  <si>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</si>
  <si>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</si>
  <si>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</si>
  <si>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</si>
  <si>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</si>
  <si>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</si>
  <si>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</si>
  <si>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</si>
  <si>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</si>
  <si>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</si>
  <si>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</si>
  <si>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</si>
  <si>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</si>
  <si>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</si>
  <si>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</si>
  <si>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</si>
  <si>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</si>
  <si>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</si>
  <si>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</si>
  <si>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</si>
  <si>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</si>
  <si>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</si>
  <si>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</si>
  <si>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</si>
  <si>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</si>
  <si>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</si>
  <si>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</si>
  <si>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</si>
  <si>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</si>
  <si>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</si>
  <si>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</si>
  <si>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</si>
  <si>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</si>
  <si>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</si>
  <si>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</si>
  <si>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</si>
  <si>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</si>
  <si>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</si>
  <si>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</si>
  <si>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</si>
  <si>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</si>
  <si>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</si>
  <si>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</si>
  <si>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</si>
  <si>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</si>
  <si>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</si>
  <si>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</si>
  <si>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</si>
  <si>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</si>
  <si>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</si>
  <si>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</si>
  <si>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</si>
  <si>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</si>
  <si>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</si>
  <si>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</si>
  <si>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</si>
  <si>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</si>
  <si>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</si>
  <si>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</si>
  <si>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</si>
  <si>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</si>
  <si>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</si>
  <si>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</si>
  <si>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</si>
  <si>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</si>
  <si>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</si>
  <si>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</si>
  <si>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</si>
  <si>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</si>
  <si>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</si>
  <si>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</si>
  <si>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</si>
  <si>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</si>
  <si>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</si>
  <si>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</si>
  <si>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</si>
  <si>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</si>
  <si>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</si>
  <si>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</si>
  <si>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</si>
  <si>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</si>
  <si>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</si>
  <si>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</si>
  <si>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</si>
  <si>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</si>
  <si>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</si>
  <si>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</si>
  <si>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</si>
  <si>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</si>
  <si>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</si>
  <si>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</si>
  <si>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</si>
  <si>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</si>
  <si>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</si>
  <si>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</si>
  <si>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</si>
  <si>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</si>
  <si>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</si>
  <si>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</si>
  <si>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</si>
  <si>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</si>
  <si>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</si>
  <si>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</si>
  <si>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</si>
  <si>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</si>
  <si>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</si>
  <si>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</si>
  <si>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</si>
  <si>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</si>
  <si>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</si>
  <si>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</si>
  <si>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</si>
  <si>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</si>
  <si>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</si>
  <si>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</si>
  <si>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</si>
  <si>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</si>
  <si>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</si>
  <si>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</si>
  <si>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</si>
  <si>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</si>
  <si>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</si>
  <si>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</si>
  <si>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</si>
  <si>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</si>
  <si>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</si>
  <si>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</si>
  <si>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</si>
  <si>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</si>
  <si>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</si>
  <si>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</si>
  <si>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</si>
  <si>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</si>
  <si>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</si>
  <si>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</si>
  <si>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</si>
  <si>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</si>
  <si>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</si>
  <si>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</si>
  <si>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</si>
  <si>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</si>
  <si>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</si>
  <si>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</si>
  <si>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</si>
  <si>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</si>
  <si>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</si>
  <si>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</si>
  <si>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</si>
  <si>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</si>
  <si>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</si>
  <si>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</si>
  <si>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</si>
  <si>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</si>
  <si>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</si>
  <si>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</si>
  <si>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</si>
  <si>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</si>
  <si>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</si>
  <si>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</si>
  <si>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</si>
  <si>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</si>
  <si>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</si>
  <si>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</si>
  <si>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</si>
  <si>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</si>
  <si>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</si>
  <si>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</si>
  <si>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</si>
  <si>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</si>
  <si>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</si>
  <si>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</si>
  <si>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</si>
  <si>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</si>
  <si>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</si>
  <si>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</si>
  <si>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</si>
  <si>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</si>
  <si>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</si>
  <si>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</si>
  <si>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</si>
  <si>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</si>
  <si>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</si>
  <si>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</si>
  <si>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</si>
  <si>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</si>
  <si>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</si>
  <si>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</si>
  <si>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</si>
  <si>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</si>
  <si>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</si>
  <si>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</si>
  <si>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</si>
  <si>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</si>
  <si>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</si>
  <si>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</si>
  <si>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</si>
  <si>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</si>
  <si>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</si>
  <si>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</si>
  <si>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</si>
  <si>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</si>
  <si>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</si>
  <si>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</si>
  <si>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</si>
  <si>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</si>
  <si>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</si>
  <si>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</si>
  <si>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</si>
  <si>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</si>
  <si>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</si>
  <si>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</si>
  <si>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</si>
  <si>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</si>
  <si>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</si>
  <si>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</si>
  <si>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</si>
  <si>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</si>
  <si>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</si>
  <si>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</si>
  <si>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</si>
  <si>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</si>
  <si>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</si>
  <si>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</si>
  <si>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</si>
  <si>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</si>
  <si>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</si>
  <si>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</si>
  <si>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</si>
  <si>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</si>
  <si>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</si>
  <si>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</si>
  <si>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</si>
  <si>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</si>
  <si>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</si>
  <si>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</si>
  <si>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</si>
  <si>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</si>
  <si>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</si>
  <si>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</si>
  <si>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</si>
  <si>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</si>
  <si>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</si>
  <si>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</si>
  <si>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</si>
  <si>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</si>
  <si>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</si>
  <si>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</si>
  <si>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</si>
  <si>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</si>
  <si>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</si>
  <si>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</si>
  <si>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</si>
  <si>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</si>
  <si>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</si>
  <si>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</si>
  <si>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</si>
  <si>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</si>
  <si>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</si>
  <si>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</si>
  <si>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</si>
  <si>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</si>
  <si>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</si>
  <si>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</si>
  <si>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</si>
  <si>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</si>
  <si>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</si>
  <si>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</si>
  <si>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</si>
  <si>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</si>
  <si>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</si>
  <si>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</si>
  <si>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</si>
  <si>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</si>
  <si>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</si>
  <si>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</si>
  <si>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</si>
  <si>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</si>
  <si>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</si>
  <si>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</si>
  <si>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</si>
  <si>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</si>
  <si>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</si>
  <si>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</si>
  <si>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</si>
  <si>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</si>
  <si>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</si>
  <si>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</si>
  <si>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</si>
  <si>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</si>
  <si>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</si>
  <si>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</si>
  <si>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</si>
  <si>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</si>
  <si>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</si>
  <si>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</si>
  <si>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</si>
  <si>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</si>
  <si>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</si>
  <si>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</si>
  <si>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</si>
  <si>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</si>
  <si>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</si>
  <si>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</si>
  <si>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</si>
  <si>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</si>
  <si>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</si>
  <si>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</si>
  <si>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</si>
  <si>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</si>
  <si>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</si>
  <si>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</si>
  <si>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</si>
  <si>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</si>
  <si>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</si>
  <si>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</si>
  <si>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</si>
  <si>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</si>
  <si>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</si>
  <si>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</si>
  <si>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</si>
  <si>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</si>
  <si>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</si>
  <si>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</si>
  <si>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</si>
  <si>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</si>
  <si>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</si>
  <si>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</si>
  <si>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</si>
  <si>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</si>
  <si>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</si>
  <si>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</si>
  <si>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</si>
  <si>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</si>
  <si>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</si>
  <si>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</si>
  <si>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</si>
  <si>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</si>
  <si>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</si>
  <si>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</si>
  <si>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</si>
  <si>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</si>
  <si>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</si>
  <si>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</si>
  <si>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</si>
  <si>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</si>
  <si>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</si>
  <si>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</si>
  <si>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</si>
  <si>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</si>
  <si>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</si>
  <si>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</si>
  <si>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</si>
  <si>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</si>
  <si>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</si>
  <si>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</si>
  <si>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</si>
  <si>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</si>
  <si>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</si>
  <si>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</si>
  <si>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</si>
  <si>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</si>
  <si>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</si>
  <si>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</si>
  <si>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</si>
  <si>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</si>
  <si>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</si>
  <si>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</si>
  <si>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</si>
  <si>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</si>
  <si>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</si>
  <si>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</si>
  <si>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</si>
  <si>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</si>
  <si>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</si>
  <si>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</si>
  <si>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</si>
  <si>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</si>
  <si>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</si>
  <si>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</si>
  <si>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</si>
  <si>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</si>
  <si>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</si>
  <si>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</si>
  <si>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</si>
  <si>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</si>
  <si>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</si>
  <si>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</si>
  <si>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</si>
  <si>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</si>
  <si>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</si>
  <si>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</si>
  <si>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</si>
  <si>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</si>
  <si>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</si>
  <si>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</si>
  <si>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</si>
  <si>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</si>
  <si>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</si>
  <si>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</si>
  <si>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</si>
  <si>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</si>
  <si>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</si>
  <si>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</si>
  <si>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</si>
  <si>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</si>
  <si>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</si>
  <si>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</si>
  <si>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</si>
  <si>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</si>
  <si>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</si>
  <si>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</si>
  <si>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</si>
  <si>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</si>
  <si>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</si>
  <si>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</si>
  <si>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</si>
  <si>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</si>
  <si>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</si>
  <si>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</si>
  <si>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</si>
  <si>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</si>
  <si>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</si>
  <si>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</si>
  <si>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</si>
  <si>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</si>
  <si>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</si>
  <si>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</si>
  <si>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</si>
  <si>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</si>
  <si>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</si>
  <si>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</si>
  <si>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</si>
  <si>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</si>
  <si>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</si>
  <si>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</si>
  <si>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</si>
  <si>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</si>
  <si>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</si>
  <si>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</si>
  <si>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</si>
  <si>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</si>
  <si>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</si>
  <si>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</si>
  <si>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</si>
  <si>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</si>
  <si>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</si>
  <si>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</si>
  <si>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</si>
  <si>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</si>
  <si>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</si>
  <si>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</si>
  <si>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</si>
  <si>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</si>
  <si>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</si>
  <si>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</si>
  <si>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</si>
  <si>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</si>
  <si>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</si>
  <si>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</si>
  <si>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</si>
  <si>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</si>
  <si>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</si>
  <si>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</si>
  <si>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</si>
  <si>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</si>
  <si>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</si>
  <si>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</si>
  <si>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</si>
  <si>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</si>
  <si>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</si>
  <si>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</si>
  <si>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</si>
  <si>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</si>
  <si>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</si>
  <si>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</si>
  <si>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</si>
  <si>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</si>
  <si>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</si>
  <si>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</si>
  <si>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</si>
  <si>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</si>
  <si>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</si>
  <si>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</si>
  <si>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</si>
  <si>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</si>
  <si>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</si>
  <si>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</si>
  <si>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</si>
  <si>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</si>
  <si>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</si>
  <si>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</si>
  <si>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</si>
  <si>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</si>
  <si>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</si>
  <si>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</si>
  <si>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</si>
  <si>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</si>
  <si>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</si>
  <si>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</si>
  <si>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</si>
  <si>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</si>
  <si>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</si>
  <si>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</si>
  <si>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</si>
  <si>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</si>
  <si>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</si>
  <si>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</si>
  <si>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</si>
  <si>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</si>
  <si>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</si>
  <si>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</si>
  <si>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</si>
  <si>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</si>
  <si>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</si>
  <si>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</si>
  <si>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</si>
  <si>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</si>
  <si>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</si>
  <si>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</si>
  <si>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</si>
  <si>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</si>
  <si>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</si>
  <si>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</si>
  <si>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</si>
  <si>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</si>
  <si>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</si>
  <si>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</si>
  <si>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</si>
  <si>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</si>
  <si>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</si>
  <si>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</si>
  <si>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</si>
  <si>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</si>
  <si>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</si>
  <si>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</si>
  <si>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</si>
  <si>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</si>
  <si>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</si>
  <si>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</si>
  <si>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</si>
  <si>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</si>
  <si>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</si>
  <si>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</si>
  <si>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</si>
  <si>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</si>
  <si>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</si>
  <si>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</si>
  <si>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</si>
  <si>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</si>
  <si>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</si>
  <si>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</si>
  <si>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</si>
  <si>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</si>
  <si>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</si>
  <si>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</si>
  <si>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</si>
  <si>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</si>
  <si>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</si>
  <si>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</si>
  <si>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</si>
  <si>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</si>
  <si>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</si>
  <si>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</si>
  <si>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</si>
  <si>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</si>
  <si>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</si>
  <si>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</si>
  <si>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</si>
  <si>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</si>
  <si>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</si>
  <si>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</si>
  <si>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</si>
  <si>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</si>
  <si>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</si>
  <si>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</si>
  <si>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</si>
  <si>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</si>
  <si>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</si>
  <si>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</si>
  <si>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</si>
  <si>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</si>
  <si>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</si>
  <si>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</si>
  <si>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</si>
  <si>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</si>
  <si>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</si>
  <si>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</si>
  <si>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</si>
  <si>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</si>
  <si>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</si>
  <si>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</si>
  <si>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</si>
  <si>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</si>
  <si>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</si>
  <si>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</si>
  <si>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</si>
  <si>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</si>
  <si>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</si>
  <si>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</si>
  <si>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</si>
  <si>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</si>
  <si>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</si>
  <si>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</si>
  <si>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</si>
  <si>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</si>
  <si>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</si>
  <si>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</si>
  <si>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</si>
  <si>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</si>
  <si>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</si>
  <si>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</si>
  <si>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</si>
  <si>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</si>
  <si>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</si>
  <si>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</si>
  <si>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</si>
  <si>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</si>
  <si>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</si>
  <si>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</si>
  <si>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</si>
  <si>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</si>
  <si>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</si>
  <si>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</si>
  <si>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</si>
  <si>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</si>
  <si>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</si>
  <si>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</si>
  <si>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</si>
  <si>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</si>
  <si>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</si>
  <si>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</si>
  <si>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</si>
  <si>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</si>
  <si>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</si>
  <si>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</si>
  <si>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</si>
  <si>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</si>
  <si>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</si>
  <si>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</si>
  <si>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</si>
  <si>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</si>
  <si>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</si>
  <si>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</si>
  <si>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</si>
  <si>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</si>
  <si>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</si>
  <si>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</si>
  <si>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</si>
  <si>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</si>
  <si>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</si>
  <si>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</si>
  <si>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</si>
  <si>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</si>
  <si>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</si>
  <si>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</si>
  <si>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</si>
  <si>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</si>
  <si>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</si>
  <si>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</si>
  <si>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</si>
  <si>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</si>
  <si>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</si>
  <si>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</si>
  <si>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</si>
  <si>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</si>
  <si>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</si>
  <si>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</si>
  <si>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</si>
  <si>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</si>
  <si>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</si>
  <si>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</si>
  <si>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</si>
  <si>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</si>
  <si>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</si>
  <si>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</si>
  <si>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</si>
  <si>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</si>
  <si>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</si>
  <si>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</si>
  <si>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</si>
  <si>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</si>
  <si>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</si>
  <si>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</si>
  <si>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</si>
  <si>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</si>
  <si>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</si>
  <si>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</si>
  <si>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</si>
  <si>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</si>
  <si>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</si>
  <si>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</si>
  <si>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</si>
  <si>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</si>
  <si>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</si>
  <si>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</si>
  <si>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</si>
  <si>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</si>
  <si>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</si>
  <si>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</si>
  <si>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</si>
  <si>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</si>
  <si>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</si>
  <si>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</si>
  <si>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</si>
  <si>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</si>
  <si>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</si>
  <si>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</si>
  <si>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</si>
  <si>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</si>
  <si>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</si>
  <si>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</si>
  <si>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</si>
  <si>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</si>
  <si>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</si>
  <si>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</si>
  <si>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</si>
  <si>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</si>
  <si>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</si>
  <si>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</si>
  <si>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</si>
  <si>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</si>
  <si>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</si>
  <si>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</si>
  <si>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</si>
  <si>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</si>
  <si>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</si>
  <si>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</si>
  <si>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</si>
  <si>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</si>
  <si>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</si>
  <si>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</si>
  <si>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</si>
  <si>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</si>
  <si>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</si>
  <si>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</si>
  <si>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</si>
  <si>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</si>
  <si>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</si>
  <si>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</si>
  <si>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</si>
  <si>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</si>
  <si>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</si>
  <si>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</si>
  <si>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</si>
  <si>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</si>
  <si>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</si>
  <si>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</si>
  <si>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</si>
  <si>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</si>
  <si>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</si>
  <si>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</si>
  <si>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</si>
  <si>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</si>
  <si>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</si>
  <si>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</si>
  <si>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</si>
  <si>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</si>
  <si>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</si>
  <si>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</si>
  <si>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</si>
  <si>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</si>
  <si>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</si>
  <si>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</si>
  <si>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</si>
  <si>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</si>
  <si>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</si>
  <si>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</si>
  <si>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</si>
  <si>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</si>
  <si>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</si>
  <si>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</si>
  <si>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</si>
  <si>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</si>
  <si>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</si>
  <si>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</si>
  <si>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</si>
  <si>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</si>
  <si>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</si>
  <si>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</si>
  <si>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</si>
  <si>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</si>
  <si>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</si>
  <si>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</si>
  <si>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</si>
  <si>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</si>
  <si>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</si>
  <si>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</si>
  <si>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</si>
  <si>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</si>
  <si>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</si>
  <si>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</si>
  <si>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</si>
  <si>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</si>
  <si>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</si>
  <si>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</si>
  <si>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</si>
  <si>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</si>
  <si>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</si>
  <si>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</si>
  <si>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</si>
  <si>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</si>
  <si>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</si>
  <si>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</si>
  <si>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</si>
  <si>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</si>
  <si>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</si>
  <si>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</si>
  <si>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</si>
  <si>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</si>
  <si>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</si>
  <si>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</si>
  <si>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</si>
  <si>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</si>
  <si>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</si>
  <si>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</si>
  <si>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</si>
  <si>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</si>
  <si>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</si>
  <si>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</si>
  <si>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</si>
  <si>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</si>
  <si>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</si>
  <si>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</si>
  <si>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</si>
  <si>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</si>
  <si>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</si>
  <si>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</si>
  <si>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</si>
  <si>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</si>
  <si>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</si>
  <si>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</si>
  <si>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</si>
  <si>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</si>
  <si>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</si>
  <si>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</si>
  <si>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</si>
  <si>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</si>
  <si>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</si>
  <si>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</si>
  <si>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</si>
  <si>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</si>
  <si>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</si>
  <si>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</si>
  <si>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</si>
  <si>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</si>
  <si>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</si>
  <si>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</si>
  <si>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</si>
  <si>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</si>
  <si>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</si>
  <si>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</si>
  <si>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</si>
  <si>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</si>
  <si>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</si>
  <si>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</si>
  <si>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</si>
  <si>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</si>
  <si>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</si>
  <si>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</si>
  <si>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</si>
  <si>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</si>
  <si>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</si>
  <si>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</si>
  <si>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</si>
  <si>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</si>
  <si>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</si>
  <si>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</si>
  <si>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</si>
  <si>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</si>
  <si>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</si>
  <si>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</si>
  <si>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</si>
  <si>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</si>
  <si>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</si>
  <si>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</si>
  <si>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</si>
  <si>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</si>
  <si>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</si>
  <si>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</si>
  <si>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</si>
  <si>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</si>
  <si>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</si>
  <si>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</si>
  <si>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</si>
  <si>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</si>
  <si>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</si>
  <si>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</si>
  <si>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</si>
  <si>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</si>
  <si>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</si>
  <si>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</si>
  <si>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</si>
  <si>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</si>
  <si>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</si>
  <si>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</si>
  <si>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</si>
  <si>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</si>
  <si>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</si>
  <si>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</si>
  <si>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</si>
  <si>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</si>
  <si>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</si>
  <si>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</si>
  <si>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</si>
  <si>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</si>
  <si>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</si>
  <si>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</si>
  <si>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</si>
  <si>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</si>
  <si>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</si>
  <si>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</si>
  <si>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</si>
  <si>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</si>
  <si>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</si>
  <si>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</si>
  <si>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</si>
  <si>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</si>
  <si>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</si>
  <si>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</si>
  <si>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</si>
  <si>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</si>
  <si>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</si>
  <si>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</si>
  <si>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</si>
  <si>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</si>
  <si>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</si>
  <si>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</si>
  <si>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</si>
  <si>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</si>
  <si>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</si>
  <si>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</si>
  <si>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</si>
  <si>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</si>
  <si>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</si>
  <si>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</si>
  <si>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</si>
  <si>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</si>
  <si>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</si>
  <si>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</si>
  <si>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</si>
  <si>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</si>
  <si>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</si>
  <si>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</si>
  <si>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</si>
  <si>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</si>
  <si>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</si>
  <si>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</si>
  <si>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</si>
  <si>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</si>
  <si>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</si>
  <si>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</si>
  <si>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</si>
  <si>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</si>
  <si>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</si>
  <si>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</si>
  <si>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</si>
  <si>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</si>
  <si>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</si>
  <si>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</si>
  <si>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</si>
  <si>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</si>
  <si>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</si>
  <si>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</si>
  <si>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</si>
  <si>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</si>
  <si>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</si>
  <si>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</si>
  <si>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</si>
  <si>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</si>
  <si>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</si>
  <si>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</si>
  <si>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</si>
  <si>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</si>
  <si>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</si>
  <si>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</si>
  <si>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</si>
  <si>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</si>
  <si>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</si>
  <si>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</si>
  <si>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</si>
  <si>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</si>
  <si>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</si>
  <si>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</si>
  <si>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</si>
  <si>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</si>
  <si>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</si>
  <si>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</si>
  <si>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</si>
  <si>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</si>
  <si>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</si>
  <si>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</si>
  <si>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</si>
  <si>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</si>
  <si>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</si>
  <si>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</si>
  <si>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</si>
  <si>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</si>
  <si>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</si>
  <si>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</si>
  <si>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</si>
  <si>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</si>
  <si>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</si>
  <si>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</si>
  <si>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</si>
  <si>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</si>
  <si>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</si>
  <si>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</si>
  <si>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</si>
  <si>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</si>
  <si>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</si>
  <si>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</si>
  <si>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</si>
  <si>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</si>
  <si>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</si>
  <si>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</si>
  <si>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</si>
  <si>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</si>
  <si>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</si>
  <si>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</si>
  <si>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</si>
  <si>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</si>
  <si>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</si>
  <si>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</si>
  <si>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</si>
  <si>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</si>
  <si>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</si>
  <si>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</si>
  <si>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</si>
  <si>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</si>
  <si>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</si>
  <si>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</si>
  <si>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</si>
  <si>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</si>
  <si>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</si>
  <si>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</si>
  <si>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</si>
  <si>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</si>
  <si>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</si>
  <si>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</si>
  <si>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</si>
  <si>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</si>
  <si>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</si>
  <si>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</si>
  <si>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</si>
  <si>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</si>
  <si>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</si>
  <si>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</si>
  <si>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</si>
  <si>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</si>
  <si>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</si>
  <si>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</si>
  <si>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</si>
  <si>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</si>
  <si>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</si>
  <si>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</si>
  <si>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</si>
  <si>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</si>
  <si>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</si>
  <si>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</si>
  <si>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</si>
  <si>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</si>
  <si>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</si>
  <si>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</si>
  <si>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</si>
  <si>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</si>
  <si>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</si>
  <si>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</si>
  <si>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</si>
  <si>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</si>
  <si>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</si>
  <si>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</si>
  <si>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</si>
  <si>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</si>
  <si>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</si>
  <si>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</si>
  <si>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</si>
  <si>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</si>
  <si>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</si>
  <si>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</si>
  <si>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</si>
  <si>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</si>
  <si>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</si>
  <si>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</si>
  <si>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</si>
  <si>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</si>
  <si>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</si>
  <si>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</si>
  <si>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</si>
  <si>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</si>
  <si>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</si>
  <si>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</si>
  <si>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</si>
  <si>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</si>
  <si>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</si>
  <si>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</si>
  <si>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</si>
  <si>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</si>
  <si>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</si>
  <si>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</si>
  <si>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</si>
  <si>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</si>
  <si>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</si>
  <si>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</si>
  <si>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</si>
  <si>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</si>
  <si>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</si>
  <si>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</si>
  <si>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</si>
  <si>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</si>
  <si>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</si>
  <si>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</si>
  <si>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</si>
  <si>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</si>
  <si>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</si>
  <si>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</si>
  <si>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</si>
  <si>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</si>
  <si>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</si>
  <si>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</si>
  <si>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</si>
  <si>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</si>
  <si>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</si>
  <si>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</si>
  <si>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</si>
  <si>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</si>
  <si>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</si>
  <si>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</si>
  <si>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</si>
  <si>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</si>
  <si>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</si>
  <si>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</si>
  <si>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</si>
  <si>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</si>
  <si>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</si>
  <si>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</si>
  <si>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</si>
  <si>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</si>
  <si>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</si>
  <si>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</si>
  <si>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</si>
  <si>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</si>
  <si>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</si>
  <si>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</si>
  <si>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</si>
  <si>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</si>
  <si>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</si>
  <si>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</si>
  <si>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</si>
  <si>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</si>
  <si>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</si>
  <si>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</si>
  <si>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</si>
  <si>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</si>
  <si>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</si>
  <si>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</si>
  <si>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</si>
  <si>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</si>
  <si>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</si>
  <si>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</si>
  <si>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</si>
  <si>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</si>
  <si>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</si>
  <si>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</si>
  <si>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</si>
  <si>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</si>
  <si>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</si>
  <si>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</si>
  <si>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</si>
  <si>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</si>
  <si>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</si>
  <si>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</si>
  <si>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</si>
  <si>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</si>
  <si>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</si>
  <si>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</si>
  <si>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</si>
  <si>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</si>
  <si>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</si>
  <si>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</si>
  <si>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</si>
  <si>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</si>
  <si>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</si>
  <si>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</si>
  <si>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</si>
  <si>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</si>
  <si>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</si>
  <si>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</si>
  <si>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</si>
  <si>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</si>
  <si>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</si>
  <si>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</si>
  <si>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</si>
  <si>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</si>
  <si>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</si>
  <si>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</si>
  <si>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</si>
  <si>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</si>
  <si>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</si>
  <si>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</si>
  <si>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</si>
  <si>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</si>
  <si>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</si>
  <si>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</si>
  <si>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</si>
  <si>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</si>
  <si>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</si>
  <si>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</si>
  <si>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</si>
  <si>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</si>
  <si>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</si>
  <si>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</si>
  <si>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</si>
  <si>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</si>
  <si>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</si>
  <si>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</si>
  <si>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</si>
  <si>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</si>
  <si>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</si>
  <si>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</si>
  <si>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</si>
  <si>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</si>
  <si>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</si>
  <si>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</si>
  <si>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</si>
  <si>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</si>
  <si>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</si>
  <si>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</si>
  <si>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</si>
  <si>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</si>
  <si>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</si>
  <si>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</si>
  <si>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</si>
  <si>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</si>
  <si>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</si>
  <si>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</si>
  <si>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</si>
  <si>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</si>
  <si>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</si>
  <si>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</si>
  <si>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</si>
  <si>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</si>
  <si>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</si>
  <si>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</si>
  <si>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</si>
  <si>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</si>
  <si>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</si>
  <si>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</si>
  <si>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</si>
  <si>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</si>
  <si>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</si>
  <si>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</si>
  <si>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</si>
  <si>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</si>
  <si>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</si>
  <si>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</si>
  <si>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</si>
  <si>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</si>
  <si>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</si>
  <si>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</si>
  <si>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</si>
  <si>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</si>
  <si>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</si>
  <si>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</si>
  <si>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</si>
  <si>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</si>
  <si>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</si>
  <si>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</si>
  <si>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</si>
  <si>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</si>
  <si>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</si>
  <si>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</si>
  <si>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</si>
  <si>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</si>
  <si>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</si>
  <si>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</si>
  <si>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</si>
  <si>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</si>
  <si>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</si>
  <si>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</si>
  <si>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</si>
  <si>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</si>
  <si>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</si>
  <si>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</si>
  <si>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</si>
  <si>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</si>
  <si>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</si>
  <si>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</si>
  <si>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</si>
  <si>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</si>
  <si>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</si>
  <si>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</si>
  <si>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</si>
  <si>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</si>
  <si>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</si>
  <si>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</si>
  <si>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</si>
  <si>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</si>
  <si>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</si>
  <si>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</si>
  <si>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</si>
  <si>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</si>
  <si>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</si>
  <si>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</si>
  <si>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</si>
  <si>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</si>
  <si>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</si>
  <si>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</si>
  <si>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</si>
  <si>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</si>
  <si>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</si>
  <si>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</si>
  <si>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</si>
  <si>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</si>
  <si>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</si>
  <si>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</si>
  <si>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</si>
  <si>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</si>
  <si>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</si>
  <si>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</si>
  <si>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</si>
  <si>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</si>
  <si>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</si>
  <si>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</si>
  <si>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</si>
  <si>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</si>
  <si>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</si>
  <si>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</si>
  <si>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</si>
  <si>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</si>
  <si>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</si>
  <si>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</si>
  <si>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</si>
  <si>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</si>
  <si>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</si>
  <si>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</si>
  <si>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</si>
  <si>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</si>
  <si>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</si>
  <si>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</si>
  <si>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</si>
  <si>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</si>
  <si>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</si>
  <si>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</si>
  <si>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</si>
  <si>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</si>
  <si>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</si>
  <si>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</si>
  <si>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</si>
  <si>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</si>
  <si>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</si>
  <si>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</si>
  <si>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</si>
  <si>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</si>
  <si>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</si>
  <si>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</si>
  <si>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</si>
  <si>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</si>
  <si>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</si>
  <si>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</si>
  <si>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</si>
  <si>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</si>
  <si>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</si>
  <si>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</si>
  <si>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</si>
  <si>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</si>
  <si>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</si>
  <si>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</si>
  <si>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</si>
  <si>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</si>
  <si>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</si>
  <si>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</si>
  <si>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</si>
  <si>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</si>
  <si>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</si>
  <si>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</si>
  <si>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</si>
  <si>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</si>
  <si>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</si>
  <si>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</si>
  <si>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</si>
  <si>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</si>
  <si>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</si>
  <si>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</si>
  <si>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</si>
  <si>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</si>
  <si>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</si>
  <si>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</si>
  <si>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</si>
  <si>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</si>
  <si>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</si>
  <si>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</si>
  <si>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</si>
  <si>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</si>
  <si>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</si>
  <si>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</si>
  <si>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</si>
  <si>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</si>
  <si>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</si>
  <si>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</si>
  <si>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</si>
  <si>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</si>
  <si>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</si>
  <si>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</si>
  <si>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</si>
  <si>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</si>
  <si>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</si>
  <si>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</si>
  <si>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</si>
  <si>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</si>
  <si>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</si>
  <si>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</si>
  <si>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</si>
  <si>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</si>
  <si>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</si>
  <si>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</si>
  <si>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</si>
  <si>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</si>
  <si>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</si>
  <si>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</si>
  <si>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</si>
  <si>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</si>
  <si>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</si>
  <si>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</si>
  <si>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</si>
  <si>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</si>
  <si>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</si>
  <si>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</si>
  <si>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</si>
  <si>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</si>
  <si>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</si>
  <si>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</si>
  <si>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</si>
  <si>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</si>
  <si>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</si>
  <si>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</si>
  <si>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</si>
  <si>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</si>
  <si>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</si>
  <si>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</si>
  <si>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</si>
  <si>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</si>
  <si>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</si>
  <si>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</si>
  <si>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</si>
  <si>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</si>
  <si>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</si>
  <si>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</si>
  <si>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</si>
  <si>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</si>
  <si>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</si>
  <si>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</si>
  <si>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</si>
  <si>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</si>
  <si>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</si>
  <si>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</si>
  <si>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</si>
  <si>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</si>
  <si>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</si>
  <si>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</si>
  <si>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</si>
  <si>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</si>
  <si>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</si>
  <si>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</si>
  <si>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</si>
  <si>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</si>
  <si>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</si>
  <si>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</si>
  <si>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</si>
  <si>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</si>
  <si>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</si>
  <si>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</si>
  <si>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</si>
  <si>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</si>
  <si>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</si>
  <si>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</si>
  <si>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</si>
  <si>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</si>
  <si>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</si>
  <si>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</si>
  <si>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</si>
  <si>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</si>
  <si>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</si>
  <si>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</si>
  <si>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</si>
  <si>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</si>
  <si>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</si>
  <si>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</si>
  <si>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</si>
  <si>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</si>
  <si>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</si>
  <si>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</si>
  <si>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</si>
  <si>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</si>
  <si>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</si>
  <si>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</si>
  <si>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</si>
  <si>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</si>
  <si>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</si>
  <si>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</si>
  <si>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</si>
  <si>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</si>
  <si>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</si>
  <si>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</si>
  <si>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</si>
  <si>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</si>
  <si>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</si>
  <si>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</si>
  <si>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</si>
  <si>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</si>
  <si>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</si>
  <si>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</si>
  <si>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</si>
  <si>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</si>
  <si>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</si>
  <si>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</si>
  <si>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</si>
  <si>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</si>
  <si>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</si>
  <si>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</si>
  <si>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</si>
  <si>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</si>
  <si>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</si>
  <si>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</si>
  <si>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</si>
  <si>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</si>
  <si>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</si>
  <si>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</si>
  <si>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</si>
  <si>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</si>
  <si>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</si>
  <si>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</si>
  <si>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</si>
  <si>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</si>
  <si>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</si>
  <si>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</si>
  <si>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</si>
  <si>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</si>
  <si>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</si>
  <si>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</si>
  <si>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</si>
  <si>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</si>
  <si>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</si>
  <si>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</si>
  <si>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</si>
  <si>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</si>
  <si>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</si>
  <si>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</si>
  <si>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</si>
  <si>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</si>
  <si>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</si>
  <si>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</si>
  <si>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</si>
  <si>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</si>
  <si>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</si>
  <si>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</si>
  <si>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</si>
  <si>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</si>
  <si>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</si>
  <si>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</si>
  <si>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</si>
  <si>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</si>
  <si>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</si>
  <si>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</si>
  <si>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</si>
  <si>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</si>
  <si>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</si>
  <si>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</si>
  <si>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</si>
  <si>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</si>
  <si>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</si>
  <si>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</si>
  <si>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</si>
  <si>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</si>
  <si>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</si>
  <si>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</si>
  <si>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</si>
  <si>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</si>
  <si>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</si>
  <si>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</si>
  <si>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</si>
  <si>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</si>
  <si>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</si>
  <si>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</si>
  <si>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</si>
  <si>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</si>
  <si>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</si>
  <si>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</si>
  <si>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</si>
  <si>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</si>
  <si>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</si>
  <si>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</si>
  <si>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</si>
  <si>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</si>
  <si>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</si>
  <si>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</si>
  <si>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</si>
  <si>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</si>
  <si>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</si>
  <si>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</si>
  <si>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</si>
  <si>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</si>
  <si>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</si>
  <si>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</si>
  <si>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</si>
  <si>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</si>
  <si>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</si>
  <si>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</si>
  <si>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</si>
  <si>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</si>
  <si>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</si>
  <si>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</si>
  <si>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</si>
  <si>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</si>
  <si>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</si>
  <si>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</si>
  <si>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</si>
  <si>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</si>
  <si>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</si>
  <si>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</si>
  <si>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</si>
  <si>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</si>
  <si>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</si>
  <si>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</si>
  <si>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</si>
  <si>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</si>
  <si>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</si>
  <si>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</si>
  <si>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</si>
  <si>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</si>
  <si>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</si>
  <si>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</si>
  <si>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</si>
  <si>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</si>
  <si>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</si>
  <si>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</si>
  <si>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</si>
  <si>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</si>
  <si>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</si>
  <si>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</si>
  <si>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</si>
  <si>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</si>
  <si>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</si>
  <si>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</si>
  <si>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</si>
  <si>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</si>
  <si>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</si>
  <si>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</si>
  <si>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</si>
  <si>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</si>
  <si>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</si>
  <si>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</si>
  <si>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</si>
  <si>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</si>
  <si>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</si>
  <si>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</si>
  <si>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</si>
  <si>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</si>
  <si>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</si>
  <si>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</si>
  <si>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</si>
  <si>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</si>
  <si>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</si>
  <si>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</si>
  <si>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</si>
  <si>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</si>
  <si>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</si>
  <si>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</si>
  <si>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</si>
  <si>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</si>
  <si>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</si>
  <si>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</si>
  <si>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</si>
  <si>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</si>
  <si>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</si>
  <si>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</si>
  <si>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</si>
  <si>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</si>
  <si>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</si>
  <si>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</si>
  <si>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</si>
  <si>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</si>
  <si>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</si>
  <si>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</si>
  <si>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</si>
  <si>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</si>
  <si>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</si>
  <si>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</si>
  <si>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</si>
  <si>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</si>
  <si>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</si>
  <si>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</si>
  <si>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</si>
  <si>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</si>
  <si>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</si>
  <si>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</si>
  <si>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</si>
  <si>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</si>
  <si>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</si>
  <si>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</si>
  <si>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</si>
  <si>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</si>
  <si>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</si>
  <si>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</si>
  <si>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</si>
  <si>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</si>
  <si>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</si>
  <si>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</si>
  <si>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</si>
  <si>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</si>
  <si>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</si>
  <si>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</si>
  <si>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</si>
  <si>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</si>
  <si>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</si>
  <si>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</si>
  <si>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</si>
  <si>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</si>
  <si>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</si>
  <si>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</si>
  <si>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</si>
  <si>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</si>
  <si>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</si>
  <si>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</si>
  <si>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</si>
  <si>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</si>
  <si>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</si>
  <si>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</si>
  <si>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</si>
  <si>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</si>
  <si>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</si>
  <si>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</si>
  <si>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</si>
  <si>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</si>
  <si>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</si>
  <si>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</si>
  <si>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</si>
  <si>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</si>
  <si>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</si>
  <si>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</si>
  <si>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</si>
  <si>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</si>
  <si>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</si>
  <si>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</si>
  <si>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</si>
  <si>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</si>
  <si>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</si>
  <si>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</si>
  <si>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</si>
  <si>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</si>
  <si>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</si>
  <si>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</si>
  <si>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</si>
  <si>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</si>
  <si>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</si>
  <si>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</si>
  <si>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</si>
  <si>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</si>
  <si>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</si>
  <si>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</si>
  <si>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</si>
  <si>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</si>
  <si>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</si>
  <si>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</si>
  <si>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</si>
  <si>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</si>
  <si>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</si>
  <si>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</si>
  <si>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</si>
  <si>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</si>
  <si>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</si>
  <si>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</si>
  <si>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</si>
  <si>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</si>
  <si>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</si>
  <si>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</si>
  <si>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</si>
  <si>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</si>
  <si>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</si>
  <si>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</si>
  <si>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</si>
  <si>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</si>
  <si>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</si>
  <si>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</si>
  <si>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</si>
  <si>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</si>
  <si>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</si>
  <si>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</si>
  <si>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</si>
  <si>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</si>
  <si>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</si>
  <si>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</si>
  <si>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</si>
  <si>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</si>
  <si>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</si>
  <si>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</si>
  <si>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</si>
  <si>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</si>
  <si>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</si>
  <si>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</si>
  <si>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</si>
  <si>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</si>
  <si>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</si>
  <si>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</si>
  <si>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</si>
  <si>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</si>
  <si>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</si>
  <si>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</si>
  <si>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</si>
  <si>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</si>
  <si>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</si>
  <si>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</si>
  <si>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</si>
  <si>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</si>
  <si>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</si>
  <si>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</si>
  <si>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</si>
  <si>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</si>
  <si>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</si>
  <si>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</si>
  <si>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</si>
  <si>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</si>
  <si>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</si>
  <si>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</si>
  <si>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</si>
  <si>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</si>
  <si>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</si>
  <si>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</si>
  <si>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</si>
  <si>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</si>
  <si>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</si>
  <si>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</si>
  <si>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</si>
  <si>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</si>
  <si>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</si>
  <si>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</si>
  <si>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</si>
  <si>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</si>
  <si>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</si>
  <si>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</si>
  <si>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</si>
  <si>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</si>
  <si>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</si>
  <si>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</si>
  <si>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</si>
  <si>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</si>
  <si>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</si>
  <si>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</si>
  <si>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</si>
  <si>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</si>
  <si>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</si>
  <si>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</si>
  <si>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</si>
  <si>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</si>
  <si>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</si>
  <si>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</si>
  <si>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</si>
  <si>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</si>
  <si>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</si>
  <si>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</si>
  <si>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</si>
  <si>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</si>
  <si>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</si>
  <si>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</si>
  <si>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</si>
  <si>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</si>
  <si>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</si>
  <si>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</si>
  <si>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</si>
  <si>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</si>
  <si>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</si>
  <si>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</si>
  <si>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</si>
  <si>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</si>
  <si>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</si>
  <si>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</si>
  <si>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</si>
  <si>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</si>
  <si>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</si>
  <si>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</si>
  <si>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</si>
  <si>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</si>
  <si>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</si>
  <si>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</si>
  <si>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</si>
  <si>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</si>
  <si>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</si>
  <si>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</si>
  <si>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</si>
  <si>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</si>
  <si>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</si>
  <si>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</si>
  <si>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</si>
  <si>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</si>
  <si>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</si>
  <si>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</si>
  <si>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</si>
  <si>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</si>
  <si>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</si>
  <si>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</si>
  <si>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</si>
  <si>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</si>
  <si>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</si>
  <si>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</si>
  <si>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</si>
  <si>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</si>
  <si>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</si>
  <si>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</si>
  <si>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</si>
  <si>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</si>
  <si>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</si>
  <si>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</si>
  <si>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</si>
  <si>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</si>
  <si>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</si>
  <si>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</si>
  <si>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</si>
  <si>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</si>
  <si>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</si>
  <si>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</si>
  <si>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</si>
  <si>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</si>
  <si>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</si>
  <si>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</si>
  <si>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</si>
  <si>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</si>
  <si>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</si>
  <si>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</si>
  <si>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</si>
  <si>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</si>
  <si>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</si>
  <si>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</si>
  <si>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</si>
  <si>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</si>
  <si>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</si>
  <si>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</si>
  <si>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</si>
  <si>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</si>
  <si>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</si>
  <si>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</si>
  <si>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</si>
  <si>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</si>
  <si>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</si>
  <si>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</si>
  <si>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</si>
  <si>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</si>
  <si>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</si>
  <si>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</si>
  <si>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</si>
  <si>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</si>
  <si>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</si>
  <si>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</si>
  <si>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</si>
  <si>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</si>
  <si>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</si>
  <si>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</si>
  <si>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</si>
  <si>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</si>
  <si>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</si>
  <si>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</si>
  <si>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</si>
  <si>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</si>
  <si>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</si>
  <si>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</si>
  <si>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</si>
  <si>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</si>
  <si>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</si>
  <si>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</si>
  <si>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</si>
  <si>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</si>
  <si>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</si>
  <si>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</si>
  <si>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</si>
  <si>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</si>
  <si>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</si>
  <si>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</si>
  <si>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</si>
  <si>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</si>
  <si>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</si>
  <si>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</si>
  <si>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</si>
  <si>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</si>
  <si>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</si>
  <si>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</si>
  <si>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</si>
  <si>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</si>
  <si>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</si>
  <si>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</si>
  <si>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</si>
  <si>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</si>
  <si>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</si>
  <si>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</si>
  <si>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</si>
  <si>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</si>
  <si>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</si>
  <si>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</si>
  <si>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</si>
  <si>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</si>
  <si>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</si>
  <si>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</si>
  <si>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</si>
  <si>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</si>
  <si>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</si>
  <si>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</si>
  <si>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</si>
  <si>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</si>
  <si>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</si>
  <si>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</si>
  <si>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</si>
  <si>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</si>
  <si>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</si>
  <si>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</si>
  <si>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</si>
  <si>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</si>
  <si>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</si>
  <si>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</si>
  <si>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</si>
  <si>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</si>
  <si>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</si>
  <si>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</si>
  <si>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</si>
  <si>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</si>
  <si>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</si>
  <si>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</si>
  <si>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</si>
  <si>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</si>
  <si>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</si>
  <si>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</si>
  <si>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</si>
  <si>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</si>
  <si>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</si>
  <si>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</si>
  <si>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</si>
  <si>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</si>
  <si>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</si>
  <si>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</si>
  <si>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</si>
  <si>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</si>
  <si>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</si>
  <si>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</si>
  <si>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</si>
  <si>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</si>
  <si>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</si>
  <si>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</si>
  <si>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</si>
  <si>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</si>
  <si>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</si>
  <si>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</si>
  <si>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</si>
  <si>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</si>
  <si>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</si>
  <si>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</si>
  <si>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</si>
  <si>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</si>
  <si>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</si>
  <si>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</si>
  <si>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</si>
  <si>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</si>
  <si>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</si>
  <si>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</si>
  <si>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</si>
  <si>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</si>
  <si>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</si>
  <si>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</si>
  <si>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</si>
  <si>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</si>
  <si>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</si>
  <si>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</si>
  <si>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</si>
  <si>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</si>
  <si>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</si>
  <si>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</si>
  <si>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</si>
  <si>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</si>
  <si>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</si>
  <si>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</si>
  <si>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</si>
  <si>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</si>
  <si>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</si>
  <si>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</si>
  <si>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</si>
  <si>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</si>
  <si>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</si>
  <si>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</si>
  <si>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</si>
  <si>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</si>
  <si>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</si>
  <si>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</si>
  <si>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</si>
  <si>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</si>
  <si>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</si>
  <si>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</si>
  <si>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</si>
  <si>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</si>
  <si>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</si>
  <si>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</si>
  <si>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</si>
  <si>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</si>
  <si>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</si>
  <si>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</si>
  <si>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</si>
  <si>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</si>
  <si>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</si>
  <si>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</si>
  <si>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</si>
  <si>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</si>
  <si>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</si>
  <si>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</si>
  <si>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</si>
  <si>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</si>
  <si>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</si>
  <si>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</si>
  <si>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</si>
  <si>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</si>
  <si>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</si>
  <si>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</si>
  <si>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</si>
  <si>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</si>
  <si>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</si>
  <si>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</si>
  <si>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</si>
  <si>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</si>
  <si>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</si>
  <si>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</si>
  <si>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</si>
  <si>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</si>
  <si>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</si>
  <si>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</si>
  <si>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</si>
  <si>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</si>
  <si>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</si>
  <si>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</si>
  <si>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</si>
  <si>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</si>
  <si>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</si>
  <si>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</si>
  <si>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</si>
  <si>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</si>
  <si>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</si>
  <si>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</si>
  <si>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</si>
  <si>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</si>
  <si>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</si>
  <si>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</si>
  <si>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</si>
  <si>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</si>
  <si>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</si>
  <si>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</si>
  <si>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</si>
  <si>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</si>
  <si>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</si>
  <si>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</si>
  <si>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</si>
  <si>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</si>
  <si>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</si>
  <si>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</si>
  <si>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</si>
  <si>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</si>
  <si>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</si>
  <si>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</si>
  <si>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</si>
  <si>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</si>
  <si>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</si>
  <si>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</si>
  <si>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</si>
  <si>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</si>
  <si>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</si>
  <si>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</si>
  <si>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</si>
  <si>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</si>
  <si>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</si>
  <si>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</si>
  <si>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</si>
  <si>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</si>
  <si>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</si>
  <si>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</si>
  <si>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</si>
  <si>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</si>
  <si>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</si>
  <si>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</si>
  <si>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</si>
  <si>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</si>
  <si>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</si>
  <si>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</si>
  <si>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</si>
  <si>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</si>
  <si>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</si>
  <si>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</si>
  <si>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</si>
  <si>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</si>
  <si>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</si>
  <si>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</si>
  <si>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</si>
  <si>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</si>
  <si>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</si>
  <si>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</si>
  <si>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</si>
  <si>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</si>
  <si>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</si>
  <si>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</si>
  <si>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</si>
  <si>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</si>
  <si>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</si>
  <si>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</si>
  <si>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</si>
  <si>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</si>
  <si>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</si>
  <si>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</si>
  <si>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</si>
  <si>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</si>
  <si>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</si>
  <si>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</si>
  <si>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</si>
  <si>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</si>
  <si>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</si>
  <si>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</si>
  <si>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</si>
  <si>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</si>
  <si>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</si>
  <si>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</si>
  <si>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</si>
  <si>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</si>
  <si>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</si>
  <si>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</si>
  <si>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</si>
  <si>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</si>
  <si>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</si>
  <si>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</si>
  <si>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</si>
  <si>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</si>
  <si>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</si>
  <si>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</si>
  <si>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</si>
  <si>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</si>
  <si>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</si>
  <si>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</si>
  <si>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</si>
  <si>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</si>
  <si>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</si>
  <si>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</si>
  <si>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</si>
  <si>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</si>
  <si>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</si>
  <si>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</si>
  <si>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</si>
  <si>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</si>
  <si>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</si>
  <si>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</si>
  <si>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</si>
  <si>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</si>
  <si>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</si>
  <si>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</si>
  <si>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</si>
  <si>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</si>
  <si>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</si>
  <si>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</si>
  <si>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</si>
  <si>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</si>
  <si>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</si>
  <si>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</si>
  <si>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</si>
  <si>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</si>
  <si>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</si>
  <si>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</si>
  <si>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</si>
  <si>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</si>
  <si>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</si>
  <si>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</si>
  <si>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</si>
  <si>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</si>
  <si>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</si>
  <si>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</si>
  <si>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</si>
  <si>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</si>
  <si>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</si>
  <si>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</si>
  <si>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</si>
  <si>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</si>
  <si>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</si>
  <si>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</si>
  <si>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</si>
  <si>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</si>
  <si>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</si>
  <si>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</si>
  <si>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</si>
  <si>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</si>
  <si>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</si>
  <si>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</si>
  <si>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</si>
  <si>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</si>
  <si>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</si>
  <si>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</si>
  <si>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</si>
  <si>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</si>
  <si>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</si>
  <si>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</si>
  <si>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</si>
  <si>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</si>
  <si>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</si>
  <si>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</si>
  <si>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</si>
  <si>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</si>
  <si>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</si>
  <si>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</si>
  <si>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</si>
  <si>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</si>
  <si>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</si>
  <si>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</si>
  <si>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</si>
  <si>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</si>
  <si>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</si>
  <si>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</si>
  <si>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</si>
  <si>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</si>
  <si>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</si>
  <si>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</si>
  <si>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</si>
  <si>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</si>
  <si>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</si>
  <si>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</si>
  <si>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</si>
  <si>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</si>
  <si>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</si>
  <si>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</si>
  <si>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</si>
  <si>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</si>
  <si>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</si>
  <si>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</si>
  <si>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</si>
  <si>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</si>
  <si>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</si>
  <si>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</si>
  <si>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</si>
  <si>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</si>
  <si>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</si>
  <si>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</si>
  <si>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</si>
  <si>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</si>
  <si>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</si>
  <si>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</si>
  <si>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</si>
  <si>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</si>
  <si>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</si>
  <si>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</si>
  <si>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</si>
  <si>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</si>
  <si>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</si>
  <si>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</si>
  <si>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</si>
  <si>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</si>
  <si>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</si>
  <si>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</si>
  <si>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</si>
  <si>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</si>
  <si>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</si>
  <si>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</si>
  <si>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</si>
  <si>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</si>
  <si>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</si>
  <si>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</si>
  <si>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</si>
  <si>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</si>
  <si>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</si>
  <si>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</si>
  <si>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</si>
  <si>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</si>
  <si>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</si>
  <si>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</si>
  <si>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</si>
  <si>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</si>
  <si>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</si>
  <si>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</si>
  <si>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</si>
  <si>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</si>
  <si>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</si>
  <si>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</si>
  <si>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</si>
  <si>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</si>
  <si>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</si>
  <si>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</si>
  <si>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</si>
  <si>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</si>
  <si>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</si>
  <si>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</si>
  <si>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</si>
  <si>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</si>
  <si>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</si>
  <si>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</si>
  <si>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</si>
  <si>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</si>
  <si>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</si>
  <si>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</si>
  <si>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</si>
  <si>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</si>
  <si>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</si>
  <si>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</si>
  <si>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</si>
  <si>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</si>
  <si>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</si>
  <si>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</si>
  <si>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</si>
  <si>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</si>
  <si>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</si>
  <si>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</si>
  <si>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</si>
  <si>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</si>
  <si>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</si>
  <si>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</si>
  <si>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</si>
  <si>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</si>
  <si>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</si>
  <si>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</si>
  <si>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</si>
  <si>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</si>
  <si>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</si>
  <si>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</si>
  <si>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</si>
  <si>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</si>
  <si>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</si>
  <si>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</si>
  <si>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</si>
  <si>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</si>
  <si>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</si>
  <si>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</si>
  <si>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</si>
  <si>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</si>
  <si>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</si>
  <si>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</si>
  <si>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</si>
  <si>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</si>
  <si>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</si>
  <si>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</si>
  <si>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</si>
  <si>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</si>
  <si>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</si>
  <si>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</si>
  <si>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</si>
  <si>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</si>
  <si>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</si>
  <si>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</si>
  <si>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</si>
  <si>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</si>
  <si>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</si>
  <si>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</si>
  <si>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</si>
  <si>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</si>
  <si>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</si>
  <si>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</si>
  <si>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</si>
  <si>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</si>
  <si>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</si>
  <si>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</si>
  <si>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</si>
  <si>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</si>
  <si>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</si>
  <si>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</si>
  <si>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</si>
  <si>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</si>
  <si>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</si>
  <si>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</si>
  <si>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</si>
  <si>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</si>
  <si>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</si>
  <si>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</si>
  <si>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</si>
  <si>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</si>
  <si>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</si>
  <si>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</si>
  <si>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</si>
  <si>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</si>
  <si>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</si>
  <si>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</si>
  <si>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</si>
  <si>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</si>
  <si>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</si>
  <si>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</si>
  <si>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</si>
  <si>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</si>
  <si>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</si>
  <si>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</si>
  <si>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</si>
  <si>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</si>
  <si>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</si>
  <si>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</si>
  <si>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</si>
  <si>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</si>
  <si>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</si>
  <si>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</si>
  <si>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</si>
  <si>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</si>
  <si>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</si>
  <si>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</si>
  <si>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</si>
  <si>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</si>
  <si>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</si>
  <si>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</si>
  <si>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</si>
  <si>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</si>
  <si>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</si>
  <si>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</si>
  <si>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</si>
  <si>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</si>
  <si>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</si>
  <si>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</si>
  <si>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</si>
  <si>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</si>
  <si>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</si>
  <si>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</si>
  <si>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</si>
  <si>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</si>
  <si>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</si>
  <si>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</si>
  <si>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</si>
  <si>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</si>
  <si>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</si>
  <si>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</si>
  <si>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</si>
  <si>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</si>
  <si>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</si>
  <si>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</si>
  <si>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</si>
  <si>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</si>
  <si>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</si>
  <si>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</si>
  <si>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</si>
  <si>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</si>
  <si>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</si>
  <si>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</si>
  <si>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</si>
  <si>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</si>
  <si>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</si>
  <si>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</si>
  <si>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</si>
  <si>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</si>
  <si>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</si>
  <si>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</si>
  <si>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</si>
  <si>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</si>
  <si>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</si>
  <si>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</si>
  <si>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</si>
  <si>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</si>
  <si>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</si>
  <si>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</si>
  <si>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</si>
  <si>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</si>
  <si>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</si>
  <si>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</si>
  <si>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</si>
  <si>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</si>
  <si>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</si>
  <si>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</si>
  <si>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</si>
  <si>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</si>
  <si>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</si>
  <si>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</si>
  <si>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</si>
  <si>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</si>
  <si>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</si>
  <si>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</si>
  <si>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</si>
  <si>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</si>
  <si>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</si>
  <si>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</si>
  <si>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</si>
  <si>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</si>
  <si>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</si>
  <si>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</si>
  <si>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</si>
  <si>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</si>
  <si>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</si>
  <si>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</si>
  <si>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</si>
  <si>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</si>
  <si>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</si>
  <si>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</si>
  <si>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</si>
  <si>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</si>
  <si>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</si>
  <si>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</si>
  <si>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</si>
  <si>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</si>
  <si>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</si>
  <si>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</si>
  <si>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</si>
  <si>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</si>
  <si>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</si>
  <si>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</si>
  <si>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</si>
  <si>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</si>
  <si>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</si>
  <si>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</si>
  <si>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</si>
  <si>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</si>
  <si>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</si>
  <si>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</si>
  <si>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</si>
  <si>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</si>
  <si>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</si>
  <si>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</si>
  <si>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</si>
  <si>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</si>
  <si>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</si>
  <si>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</si>
  <si>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</si>
  <si>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</si>
  <si>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</si>
  <si>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</si>
  <si>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</si>
  <si>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</si>
  <si>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</si>
  <si>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</si>
  <si>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</si>
  <si>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</si>
  <si>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</si>
  <si>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</si>
  <si>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</si>
  <si>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</si>
  <si>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</si>
  <si>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</si>
  <si>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</si>
  <si>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</si>
  <si>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</si>
  <si>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</si>
  <si>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</si>
  <si>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</si>
  <si>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</si>
  <si>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</si>
  <si>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</si>
  <si>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</si>
  <si>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</si>
  <si>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</si>
  <si>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</si>
  <si>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</si>
  <si>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</si>
  <si>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</si>
  <si>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</si>
  <si>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</si>
  <si>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</si>
  <si>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</si>
  <si>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</si>
  <si>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</si>
  <si>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</si>
  <si>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</si>
  <si>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</si>
  <si>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</si>
  <si>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</si>
  <si>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</si>
  <si>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</si>
  <si>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</si>
  <si>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</si>
  <si>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</si>
  <si>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</si>
  <si>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</si>
  <si>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</si>
  <si>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</si>
  <si>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</si>
  <si>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</si>
  <si>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</si>
  <si>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</si>
  <si>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</si>
  <si>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</si>
  <si>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</si>
  <si>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</si>
  <si>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</si>
  <si>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</si>
  <si>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</si>
  <si>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</si>
  <si>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</si>
  <si>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</si>
  <si>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</si>
  <si>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</si>
  <si>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</si>
  <si>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</si>
  <si>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</si>
  <si>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</si>
  <si>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</si>
  <si>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</si>
  <si>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</si>
  <si>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</si>
  <si>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</si>
  <si>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</si>
  <si>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</si>
  <si>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</si>
  <si>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</si>
  <si>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</si>
  <si>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</si>
  <si>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</si>
  <si>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</si>
  <si>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</si>
  <si>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</si>
  <si>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</si>
  <si>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</si>
  <si>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</si>
  <si>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</si>
  <si>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</si>
  <si>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</si>
  <si>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</si>
  <si>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</si>
  <si>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</si>
  <si>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</si>
  <si>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</si>
  <si>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</si>
  <si>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</si>
  <si>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</si>
  <si>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</si>
  <si>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</si>
  <si>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</si>
  <si>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</si>
  <si>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</si>
  <si>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</si>
  <si>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</si>
  <si>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</si>
  <si>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</si>
  <si>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</si>
  <si>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</si>
  <si>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</si>
  <si>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</si>
  <si>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</si>
  <si>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</si>
  <si>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</si>
  <si>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</si>
  <si>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</si>
  <si>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</si>
  <si>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</si>
  <si>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</si>
  <si>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</si>
  <si>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</si>
  <si>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</si>
  <si>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</si>
  <si>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</si>
  <si>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</si>
  <si>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</si>
  <si>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</si>
  <si>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</si>
  <si>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</si>
  <si>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</si>
  <si>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</si>
  <si>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</si>
  <si>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</si>
  <si>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</si>
  <si>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</si>
  <si>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</si>
  <si>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</si>
  <si>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</si>
  <si>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</si>
  <si>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</si>
  <si>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</si>
  <si>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</si>
  <si>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</si>
  <si>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</si>
  <si>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</si>
  <si>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</si>
  <si>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</si>
  <si>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</si>
  <si>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</si>
  <si>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</si>
  <si>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</si>
  <si>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</si>
  <si>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</si>
  <si>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</si>
  <si>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</si>
  <si>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</si>
  <si>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</si>
  <si>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</si>
  <si>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</si>
  <si>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</si>
  <si>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</si>
  <si>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</si>
  <si>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</si>
  <si>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</si>
  <si>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</si>
  <si>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</si>
  <si>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</si>
  <si>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</si>
  <si>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</si>
  <si>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</si>
  <si>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</si>
  <si>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</si>
  <si>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</si>
  <si>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</si>
  <si>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</si>
  <si>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</si>
  <si>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</si>
  <si>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</si>
  <si>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</si>
  <si>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</si>
  <si>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</si>
  <si>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</si>
  <si>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</si>
  <si>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</si>
  <si>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</si>
  <si>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</si>
  <si>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</si>
  <si>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</si>
  <si>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</si>
  <si>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</si>
  <si>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</si>
  <si>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</si>
  <si>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</si>
  <si>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</si>
  <si>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</si>
  <si>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</si>
  <si>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</si>
  <si>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</si>
  <si>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</si>
  <si>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</si>
  <si>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</si>
  <si>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</si>
  <si>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</si>
  <si>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</si>
  <si>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</si>
  <si>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</si>
  <si>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</si>
  <si>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</si>
  <si>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</si>
  <si>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</si>
  <si>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</si>
  <si>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</si>
  <si>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</si>
  <si>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</si>
  <si>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</si>
  <si>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</si>
  <si>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</si>
  <si>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</si>
  <si>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</si>
  <si>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</si>
  <si>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</si>
  <si>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</si>
  <si>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</si>
  <si>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</si>
  <si>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</si>
  <si>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</si>
  <si>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</si>
  <si>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</si>
  <si>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</si>
  <si>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</si>
  <si>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</si>
  <si>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</si>
  <si>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</si>
  <si>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</si>
  <si>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</si>
  <si>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</si>
  <si>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</si>
  <si>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</si>
  <si>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</si>
  <si>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</si>
  <si>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</si>
  <si>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</si>
  <si>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</si>
  <si>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</si>
  <si>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</si>
  <si>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</si>
  <si>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</si>
  <si>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</si>
  <si>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</si>
  <si>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</si>
  <si>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</si>
  <si>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</si>
  <si>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</si>
  <si>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</si>
  <si>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</si>
  <si>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</si>
  <si>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</si>
  <si>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</si>
  <si>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</si>
  <si>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</si>
  <si>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</si>
  <si>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</si>
  <si>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</si>
  <si>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</si>
  <si>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</si>
  <si>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</si>
  <si>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</si>
  <si>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</si>
  <si>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</si>
  <si>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</si>
  <si>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</si>
  <si>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</si>
  <si>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</si>
  <si>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</si>
  <si>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</si>
  <si>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</si>
  <si>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</si>
  <si>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</si>
  <si>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</si>
  <si>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</si>
  <si>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</si>
  <si>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</si>
  <si>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</si>
  <si>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</si>
  <si>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</si>
  <si>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</si>
  <si>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</si>
  <si>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</si>
  <si>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</si>
  <si>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</si>
  <si>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</si>
  <si>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</si>
  <si>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</si>
  <si>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</si>
  <si>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</si>
  <si>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</si>
  <si>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</si>
  <si>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</si>
  <si>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</si>
  <si>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</si>
  <si>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</si>
  <si>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</si>
  <si>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</si>
  <si>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</si>
  <si>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</si>
  <si>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</si>
  <si>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</si>
  <si>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</si>
  <si>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</si>
  <si>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</si>
  <si>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</si>
  <si>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</si>
  <si>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</si>
  <si>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</si>
  <si>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</si>
  <si>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</si>
  <si>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</si>
  <si>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</si>
  <si>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</si>
  <si>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</si>
  <si>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</si>
  <si>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</si>
  <si>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</si>
  <si>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</si>
  <si>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</si>
  <si>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</si>
  <si>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</si>
  <si>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</si>
  <si>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</si>
  <si>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</si>
  <si>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</si>
  <si>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</si>
  <si>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</si>
  <si>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</si>
  <si>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</si>
  <si>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</si>
  <si>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</si>
  <si>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</si>
  <si>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</si>
  <si>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</si>
  <si>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</si>
  <si>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</si>
  <si>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</si>
  <si>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</si>
  <si>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</si>
  <si>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</si>
  <si>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</si>
  <si>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</si>
  <si>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</si>
  <si>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</si>
  <si>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</si>
  <si>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</si>
  <si>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</si>
  <si>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</si>
  <si>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</si>
  <si>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</si>
  <si>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</si>
  <si>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</si>
  <si>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</si>
  <si>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</si>
  <si>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</si>
  <si>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</si>
  <si>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</si>
  <si>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</si>
  <si>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</si>
  <si>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</si>
  <si>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</si>
  <si>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</si>
  <si>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</si>
  <si>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</si>
  <si>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</si>
  <si>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</si>
  <si>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</si>
  <si>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</si>
  <si>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</si>
  <si>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</si>
  <si>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</si>
  <si>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</si>
  <si>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</si>
  <si>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</si>
  <si>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</si>
  <si>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</si>
  <si>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</si>
  <si>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</si>
  <si>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</si>
  <si>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</si>
  <si>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</si>
  <si>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</si>
  <si>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</si>
  <si>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</si>
  <si>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</si>
  <si>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</si>
  <si>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</si>
  <si>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</si>
  <si>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</si>
  <si>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</si>
  <si>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</si>
  <si>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</si>
  <si>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</si>
  <si>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</si>
  <si>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</si>
  <si>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</si>
  <si>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</si>
  <si>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</si>
  <si>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</si>
  <si>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</si>
  <si>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</si>
  <si>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</si>
  <si>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</si>
  <si>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</si>
  <si>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</si>
  <si>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</si>
  <si>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</si>
  <si>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</si>
  <si>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</si>
  <si>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</si>
  <si>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</si>
  <si>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</si>
  <si>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</si>
  <si>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</si>
  <si>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</si>
  <si>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</si>
  <si>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</si>
  <si>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</si>
  <si>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</si>
  <si>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</si>
  <si>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</si>
  <si>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</si>
  <si>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</si>
  <si>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</si>
  <si>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</si>
  <si>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</si>
  <si>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</si>
  <si>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</si>
  <si>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</si>
  <si>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</si>
  <si>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</si>
  <si>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</si>
  <si>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</si>
  <si>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</si>
  <si>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</si>
  <si>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</si>
  <si>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</si>
  <si>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</si>
  <si>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</si>
  <si>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</si>
  <si>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</si>
  <si>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</si>
  <si>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</si>
  <si>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</si>
  <si>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</si>
  <si>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</si>
  <si>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</si>
  <si>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</si>
  <si>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</si>
  <si>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</si>
  <si>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</si>
  <si>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</si>
  <si>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</si>
  <si>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</si>
  <si>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</si>
  <si>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</si>
  <si>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</si>
  <si>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</si>
  <si>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</si>
  <si>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</si>
  <si>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</si>
  <si>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</si>
  <si>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</si>
  <si>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</si>
  <si>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</si>
  <si>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</si>
  <si>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</si>
  <si>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</si>
  <si>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</si>
  <si>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</si>
  <si>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</si>
  <si>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</si>
  <si>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</si>
  <si>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</si>
  <si>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</si>
  <si>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</si>
  <si>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</si>
  <si>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</si>
  <si>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</si>
  <si>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</si>
  <si>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</si>
  <si>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</si>
  <si>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</si>
  <si>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</si>
  <si>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</si>
  <si>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</si>
  <si>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</si>
  <si>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</si>
  <si>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</si>
  <si>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</si>
  <si>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</si>
  <si>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</si>
  <si>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</si>
  <si>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</si>
  <si>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</si>
  <si>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</si>
  <si>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</si>
  <si>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</si>
  <si>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</si>
  <si>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</si>
  <si>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</si>
  <si>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</si>
  <si>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</si>
  <si>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</si>
  <si>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</si>
  <si>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</si>
  <si>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</si>
  <si>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</si>
  <si>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</si>
  <si>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</si>
  <si>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</si>
  <si>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</si>
  <si>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</si>
  <si>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</si>
  <si>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</si>
  <si>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</si>
  <si>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</si>
  <si>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</si>
  <si>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</si>
  <si>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</si>
  <si>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</si>
  <si>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</si>
  <si>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</si>
  <si>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</si>
  <si>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</si>
  <si>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</si>
  <si>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</si>
  <si>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</si>
  <si>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</si>
  <si>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</si>
  <si>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</si>
  <si>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</si>
  <si>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</si>
  <si>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</si>
  <si>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</si>
  <si>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</si>
  <si>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</si>
  <si>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</si>
  <si>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</si>
  <si>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</si>
  <si>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</si>
  <si>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</si>
  <si>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</si>
  <si>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</si>
  <si>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</si>
  <si>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</si>
  <si>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</si>
  <si>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</si>
  <si>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</si>
  <si>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</si>
  <si>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</si>
  <si>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</si>
  <si>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</si>
  <si>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</si>
  <si>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</si>
  <si>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</si>
  <si>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</si>
  <si>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</si>
  <si>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</si>
  <si>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</si>
  <si>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</si>
  <si>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</si>
  <si>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</si>
  <si>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</si>
  <si>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</si>
  <si>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</si>
  <si>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</si>
  <si>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</si>
  <si>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</si>
  <si>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</si>
  <si>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</si>
  <si>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</si>
  <si>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</si>
  <si>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</si>
  <si>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</si>
  <si>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</si>
  <si>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</si>
  <si>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</si>
  <si>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</si>
  <si>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</si>
  <si>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</si>
  <si>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</si>
  <si>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</si>
  <si>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</si>
  <si>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</si>
  <si>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</si>
  <si>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</si>
  <si>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</si>
  <si>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</si>
  <si>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</si>
  <si>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</si>
  <si>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</si>
  <si>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</si>
  <si>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</si>
  <si>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</si>
  <si>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</si>
  <si>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</si>
  <si>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</si>
  <si>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</si>
  <si>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</si>
  <si>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</si>
  <si>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</si>
  <si>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</si>
  <si>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</si>
  <si>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</si>
  <si>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</si>
  <si>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</si>
  <si>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</si>
  <si>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</si>
  <si>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</si>
  <si>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</si>
  <si>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</si>
  <si>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</si>
  <si>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</si>
  <si>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</si>
  <si>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</si>
  <si>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</si>
  <si>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</si>
  <si>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</si>
  <si>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</si>
  <si>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</si>
  <si>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</si>
  <si>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</si>
  <si>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</si>
  <si>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</si>
  <si>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</si>
  <si>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</si>
  <si>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</si>
  <si>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</si>
  <si>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</si>
  <si>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</si>
  <si>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</si>
  <si>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</si>
  <si>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</si>
  <si>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</si>
  <si>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</si>
  <si>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</si>
  <si>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</si>
  <si>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</si>
  <si>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</si>
  <si>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</si>
  <si>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</si>
  <si>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</si>
  <si>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</si>
  <si>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</si>
  <si>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</si>
  <si>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</si>
  <si>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</si>
  <si>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</si>
  <si>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</si>
  <si>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</si>
  <si>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</si>
  <si>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</si>
  <si>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</si>
  <si>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</si>
  <si>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</si>
  <si>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</si>
  <si>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</si>
  <si>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</si>
  <si>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</si>
  <si>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</si>
  <si>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</si>
  <si>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</si>
  <si>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</si>
  <si>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</si>
  <si>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</si>
  <si>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</si>
  <si>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</si>
  <si>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</si>
  <si>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</si>
  <si>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</si>
  <si>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</si>
  <si>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</si>
  <si>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</si>
  <si>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</si>
  <si>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</si>
  <si>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</si>
  <si>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</si>
  <si>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</si>
  <si>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</si>
  <si>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</si>
  <si>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</si>
  <si>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</si>
  <si>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</si>
  <si>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</si>
  <si>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</si>
  <si>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</si>
  <si>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</si>
  <si>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</si>
  <si>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</si>
  <si>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</si>
  <si>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</si>
  <si>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</si>
  <si>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</si>
  <si>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</si>
  <si>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</si>
  <si>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</si>
  <si>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</si>
  <si>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</si>
  <si>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</si>
  <si>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</si>
  <si>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</si>
  <si>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</si>
  <si>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</si>
  <si>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</si>
  <si>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</si>
  <si>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</si>
  <si>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</si>
  <si>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</si>
  <si>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</si>
  <si>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</si>
  <si>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</si>
  <si>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</si>
  <si>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</si>
  <si>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</si>
  <si>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</si>
  <si>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</si>
  <si>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</si>
  <si>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</si>
  <si>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</si>
  <si>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</si>
  <si>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</si>
  <si>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</si>
  <si>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</si>
  <si>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</si>
  <si>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</si>
  <si>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</si>
  <si>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</si>
  <si>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</si>
  <si>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</si>
  <si>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</si>
  <si>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</si>
  <si>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</si>
  <si>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</si>
  <si>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</si>
  <si>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</si>
  <si>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</si>
  <si>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</si>
  <si>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</si>
  <si>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</si>
  <si>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</si>
  <si>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</si>
  <si>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</si>
  <si>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</si>
  <si>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</si>
  <si>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</si>
  <si>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</si>
  <si>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</si>
  <si>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</si>
  <si>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</si>
  <si>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</si>
  <si>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</si>
  <si>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</si>
  <si>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</si>
  <si>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</si>
  <si>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</si>
  <si>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</si>
  <si>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</si>
  <si>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</si>
  <si>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</si>
  <si>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</si>
  <si>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</si>
  <si>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</si>
  <si>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</si>
  <si>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</si>
  <si>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</si>
  <si>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</si>
  <si>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</si>
  <si>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</si>
  <si>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</si>
  <si>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</si>
  <si>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</si>
  <si>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</si>
  <si>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</si>
  <si>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</si>
  <si>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</si>
  <si>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</si>
  <si>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</si>
  <si>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</si>
  <si>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</si>
  <si>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</si>
  <si>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</si>
  <si>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</si>
  <si>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</si>
  <si>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</si>
  <si>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</si>
  <si>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</si>
  <si>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</si>
  <si>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</si>
  <si>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</si>
  <si>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</si>
  <si>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</si>
  <si>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</si>
  <si>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</si>
  <si>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</si>
  <si>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</si>
  <si>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</si>
  <si>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</si>
  <si>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</si>
  <si>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</si>
  <si>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</si>
  <si>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</si>
  <si>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</si>
  <si>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</si>
  <si>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</si>
  <si>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</si>
  <si>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</si>
  <si>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</si>
  <si>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</si>
  <si>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</si>
  <si>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</si>
  <si>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</si>
  <si>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</si>
  <si>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</si>
  <si>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</si>
  <si>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</si>
  <si>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</si>
  <si>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</si>
  <si>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</si>
  <si>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</si>
  <si>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</si>
  <si>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</si>
  <si>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</si>
  <si>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</si>
  <si>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</si>
  <si>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</si>
  <si>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</si>
  <si>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</si>
  <si>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</si>
  <si>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</si>
  <si>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</si>
  <si>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</si>
  <si>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</si>
  <si>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</si>
  <si>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</si>
  <si>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</si>
  <si>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</si>
  <si>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</si>
  <si>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</si>
  <si>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</si>
  <si>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</si>
  <si>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</si>
  <si>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</si>
  <si>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</si>
  <si>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</si>
  <si>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</si>
  <si>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</si>
  <si>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</si>
  <si>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</si>
  <si>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</si>
  <si>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</si>
  <si>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</si>
  <si>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</si>
  <si>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</si>
  <si>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</si>
  <si>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</si>
  <si>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</si>
  <si>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</si>
  <si>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</si>
  <si>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</si>
  <si>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</si>
  <si>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</si>
  <si>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</si>
  <si>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</si>
  <si>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</si>
  <si>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</si>
  <si>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</si>
  <si>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</si>
  <si>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</si>
  <si>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</si>
  <si>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</si>
  <si>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</si>
  <si>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</si>
  <si>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</si>
  <si>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</si>
  <si>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</si>
  <si>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</si>
  <si>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</si>
  <si>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</si>
  <si>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</si>
  <si>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</si>
  <si>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</si>
  <si>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</si>
  <si>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</si>
  <si>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</si>
  <si>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</si>
  <si>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</si>
  <si>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</si>
  <si>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</si>
  <si>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</si>
  <si>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</si>
  <si>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</si>
  <si>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</si>
  <si>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</si>
  <si>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</si>
  <si>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</si>
  <si>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</si>
  <si>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</si>
  <si>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</si>
  <si>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</si>
  <si>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</si>
  <si>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</si>
  <si>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</si>
  <si>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</si>
  <si>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</si>
  <si>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</si>
  <si>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</si>
  <si>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</si>
  <si>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</si>
  <si>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</si>
  <si>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</si>
  <si>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</si>
  <si>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</si>
  <si>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</si>
  <si>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</si>
  <si>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</si>
  <si>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</si>
  <si>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</si>
  <si>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</si>
  <si>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</si>
  <si>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</si>
  <si>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</si>
  <si>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</si>
  <si>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</si>
  <si>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</si>
  <si>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</si>
  <si>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</si>
  <si>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</si>
  <si>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</si>
  <si>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</si>
  <si>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</si>
  <si>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</si>
  <si>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</si>
  <si>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</si>
  <si>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</si>
  <si>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</si>
  <si>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</si>
  <si>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</si>
  <si>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</si>
  <si>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</si>
  <si>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</si>
  <si>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</si>
  <si>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</si>
  <si>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</si>
  <si>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</si>
  <si>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</si>
  <si>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</si>
  <si>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</si>
  <si>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</si>
  <si>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</si>
  <si>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</si>
  <si>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</si>
  <si>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</si>
  <si>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</si>
  <si>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</si>
  <si>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</si>
  <si>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</si>
  <si>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</si>
  <si>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</si>
  <si>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</si>
  <si>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</si>
  <si>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</si>
  <si>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</si>
  <si>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</si>
  <si>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</si>
  <si>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</si>
  <si>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</si>
  <si>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</si>
  <si>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</si>
  <si>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</si>
  <si>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</si>
  <si>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</si>
  <si>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</si>
  <si>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</si>
  <si>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</si>
  <si>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</si>
  <si>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</si>
  <si>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</si>
  <si>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</si>
  <si>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</si>
  <si>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</si>
  <si>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</si>
  <si>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</si>
  <si>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</si>
  <si>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</si>
  <si>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</si>
  <si>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</si>
  <si>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</si>
  <si>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</si>
  <si>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</si>
  <si>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</si>
  <si>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</si>
  <si>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</si>
  <si>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</si>
  <si>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</si>
  <si>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</si>
  <si>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</si>
  <si>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</si>
  <si>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</si>
  <si>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</si>
  <si>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</si>
  <si>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</si>
  <si>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</si>
  <si>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</si>
  <si>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</si>
  <si>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</si>
  <si>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</si>
  <si>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</si>
  <si>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</si>
  <si>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</si>
  <si>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</si>
  <si>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</si>
  <si>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</si>
  <si>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</si>
  <si>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</si>
  <si>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</si>
  <si>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</si>
  <si>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</si>
  <si>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</si>
  <si>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</si>
  <si>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</si>
  <si>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</si>
  <si>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</si>
  <si>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</si>
  <si>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</si>
  <si>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</si>
  <si>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</si>
  <si>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</si>
  <si>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</si>
  <si>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</si>
  <si>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</si>
  <si>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</si>
  <si>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</si>
  <si>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</si>
  <si>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</si>
  <si>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</si>
  <si>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</si>
  <si>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</si>
  <si>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</si>
  <si>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</si>
  <si>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</si>
  <si>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</si>
  <si>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</si>
  <si>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</si>
  <si>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</si>
  <si>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</si>
  <si>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</si>
  <si>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</si>
  <si>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</si>
  <si>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</si>
  <si>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</si>
  <si>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</si>
  <si>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</si>
  <si>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</si>
  <si>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</si>
  <si>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</si>
  <si>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</si>
  <si>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</si>
  <si>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</si>
  <si>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</si>
  <si>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</si>
  <si>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</si>
  <si>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</si>
  <si>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</si>
  <si>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</si>
  <si>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</si>
  <si>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</si>
  <si>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</si>
  <si>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</si>
  <si>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</si>
  <si>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</si>
  <si>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</si>
  <si>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</si>
  <si>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</si>
  <si>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</si>
  <si>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</si>
  <si>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</si>
  <si>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</si>
  <si>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</si>
  <si>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</si>
  <si>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</si>
  <si>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</si>
  <si>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</si>
  <si>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</si>
  <si>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</si>
  <si>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</si>
  <si>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</si>
  <si>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</si>
  <si>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</si>
  <si>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</si>
  <si>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</si>
  <si>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</si>
  <si>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</si>
  <si>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</si>
  <si>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</si>
  <si>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</si>
  <si>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</si>
  <si>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</si>
  <si>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</si>
  <si>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</si>
  <si>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</si>
  <si>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</si>
  <si>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</si>
  <si>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</si>
  <si>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</si>
  <si>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</si>
  <si>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</si>
  <si>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</si>
  <si>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</si>
  <si>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</si>
  <si>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</si>
  <si>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</si>
  <si>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</si>
  <si>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</si>
  <si>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</si>
  <si>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</si>
  <si>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</si>
  <si>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</si>
  <si>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</si>
  <si>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</si>
  <si>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</si>
  <si>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</si>
  <si>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</si>
  <si>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</si>
  <si>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</si>
  <si>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</si>
  <si>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</si>
  <si>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</si>
  <si>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</si>
  <si>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</si>
  <si>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</si>
  <si>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</si>
  <si>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</si>
  <si>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</si>
  <si>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</si>
  <si>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</si>
  <si>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</si>
  <si>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</si>
  <si>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</si>
  <si>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</si>
  <si>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</si>
  <si>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</si>
  <si>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</si>
  <si>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</si>
  <si>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</si>
  <si>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</si>
  <si>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</si>
  <si>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</si>
  <si>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</si>
  <si>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</si>
  <si>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</si>
  <si>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</si>
  <si>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</si>
  <si>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</si>
  <si>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</si>
  <si>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</si>
  <si>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</si>
  <si>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</si>
  <si>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</si>
  <si>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</si>
  <si>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</si>
  <si>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</si>
  <si>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</si>
  <si>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</si>
  <si>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</si>
  <si>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</si>
  <si>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</si>
  <si>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</si>
  <si>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</si>
  <si>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</si>
  <si>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</si>
  <si>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</si>
  <si>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</si>
  <si>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</si>
  <si>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</si>
  <si>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</si>
  <si>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</si>
  <si>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</si>
  <si>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</si>
  <si>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</si>
  <si>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</si>
  <si>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</si>
  <si>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</si>
  <si>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</si>
  <si>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</si>
  <si>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</si>
  <si>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</si>
  <si>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</si>
  <si>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</si>
  <si>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</si>
  <si>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</si>
  <si>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</si>
  <si>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</si>
  <si>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</si>
  <si>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</si>
  <si>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</si>
  <si>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</si>
  <si>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</si>
  <si>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</si>
  <si>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</si>
  <si>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</si>
  <si>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</si>
  <si>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</si>
  <si>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</si>
  <si>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</si>
  <si>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</si>
  <si>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</si>
  <si>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</si>
  <si>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</si>
  <si>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</si>
  <si>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</si>
  <si>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</si>
  <si>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</si>
  <si>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</si>
  <si>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</si>
  <si>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</si>
  <si>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</si>
  <si>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</si>
  <si>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</si>
  <si>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</si>
  <si>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</si>
  <si>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</si>
  <si>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</si>
  <si>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</si>
  <si>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</si>
  <si>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</si>
  <si>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</si>
  <si>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</si>
  <si>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</si>
  <si>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</si>
  <si>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</si>
  <si>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</si>
  <si>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</si>
  <si>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</si>
  <si>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</si>
  <si>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</si>
  <si>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</si>
  <si>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</si>
  <si>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</si>
  <si>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</si>
  <si>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</si>
  <si>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</si>
  <si>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</si>
  <si>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</si>
  <si>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</si>
  <si>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</si>
  <si>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</si>
  <si>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</si>
  <si>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</si>
  <si>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</si>
  <si>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</si>
  <si>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</si>
  <si>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</si>
  <si>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</si>
  <si>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</si>
  <si>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</si>
  <si>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</si>
  <si>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</si>
  <si>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</si>
  <si>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</si>
  <si>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</si>
  <si>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</si>
  <si>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</si>
  <si>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</si>
  <si>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</si>
  <si>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</si>
  <si>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</si>
  <si>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</si>
  <si>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</si>
  <si>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</si>
  <si>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</si>
  <si>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</si>
  <si>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</si>
  <si>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</si>
  <si>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</si>
  <si>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</si>
  <si>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</si>
  <si>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</si>
  <si>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</si>
  <si>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</si>
  <si>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</si>
  <si>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</si>
  <si>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</si>
  <si>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</si>
  <si>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</si>
  <si>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</si>
  <si>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</si>
  <si>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</si>
  <si>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</si>
  <si>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</si>
  <si>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</si>
  <si>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</si>
  <si>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</si>
  <si>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</si>
  <si>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</si>
  <si>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</si>
  <si>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</si>
  <si>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</si>
  <si>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</si>
  <si>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</si>
  <si>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</si>
  <si>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</si>
  <si>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</si>
  <si>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</si>
  <si>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</si>
  <si>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</si>
  <si>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</si>
  <si>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</si>
  <si>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</si>
  <si>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</si>
  <si>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</si>
  <si>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</si>
  <si>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</si>
  <si>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</si>
  <si>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</si>
  <si>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</si>
  <si>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</si>
  <si>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</si>
  <si>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</si>
  <si>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</si>
  <si>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</si>
  <si>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</si>
  <si>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</si>
  <si>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</si>
  <si>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</si>
  <si>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</si>
  <si>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</si>
  <si>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</si>
  <si>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</si>
  <si>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</si>
  <si>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</si>
  <si>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</si>
  <si>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</si>
  <si>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</si>
  <si>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</si>
  <si>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</si>
  <si>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</si>
  <si>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</si>
  <si>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</si>
  <si>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</si>
  <si>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</si>
  <si>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</si>
  <si>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</si>
  <si>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</si>
  <si>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</si>
  <si>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</si>
  <si>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</si>
  <si>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</si>
  <si>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</si>
  <si>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</si>
  <si>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</si>
  <si>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</si>
  <si>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</si>
  <si>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</si>
  <si>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</si>
  <si>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</si>
  <si>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</si>
  <si>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</si>
  <si>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</si>
  <si>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</si>
  <si>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</si>
  <si>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</si>
  <si>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</si>
  <si>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</si>
  <si>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</si>
  <si>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</si>
  <si>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</si>
  <si>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</si>
  <si>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</si>
  <si>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</si>
  <si>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</si>
  <si>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</si>
  <si>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</si>
  <si>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</si>
  <si>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</si>
  <si>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</si>
  <si>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</si>
  <si>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</si>
  <si>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</si>
  <si>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</si>
  <si>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</si>
  <si>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</si>
  <si>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</si>
  <si>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</si>
  <si>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</si>
  <si>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</si>
  <si>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</si>
  <si>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</si>
  <si>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</si>
  <si>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</si>
  <si>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</si>
  <si>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</si>
  <si>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</si>
  <si>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</si>
  <si>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</si>
  <si>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</si>
  <si>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</si>
  <si>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</si>
  <si>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</si>
  <si>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</si>
  <si>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</si>
  <si>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</si>
  <si>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</si>
  <si>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</si>
  <si>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</si>
  <si>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</si>
  <si>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</si>
  <si>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</si>
  <si>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</si>
  <si>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</si>
  <si>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</si>
  <si>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</si>
  <si>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</si>
  <si>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</si>
  <si>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</si>
  <si>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</si>
  <si>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</si>
  <si>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</si>
  <si>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</si>
  <si>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</si>
  <si>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</si>
  <si>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</si>
  <si>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</si>
  <si>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</si>
  <si>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</si>
  <si>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</si>
  <si>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</si>
  <si>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</si>
  <si>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</si>
  <si>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</si>
  <si>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</si>
  <si>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</si>
  <si>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</si>
  <si>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</si>
  <si>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</si>
  <si>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</si>
  <si>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</si>
  <si>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</si>
  <si>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</si>
  <si>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</si>
  <si>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</si>
  <si>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</si>
  <si>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</si>
  <si>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</si>
  <si>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</si>
  <si>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</si>
  <si>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</si>
  <si>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</si>
  <si>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</si>
  <si>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</si>
  <si>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</si>
  <si>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</si>
  <si>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</si>
  <si>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</si>
  <si>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</si>
  <si>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</si>
  <si>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</si>
  <si>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</si>
  <si>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</si>
  <si>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</si>
  <si>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</si>
  <si>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</si>
  <si>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</si>
  <si>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</si>
  <si>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</si>
  <si>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</si>
  <si>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</si>
  <si>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</si>
  <si>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</si>
  <si>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</si>
  <si>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</si>
  <si>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</si>
  <si>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</si>
  <si>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</si>
  <si>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</si>
  <si>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</si>
  <si>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</si>
  <si>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</si>
  <si>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</si>
  <si>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</si>
  <si>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</si>
  <si>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</si>
  <si>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</si>
  <si>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</si>
  <si>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</si>
  <si>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</si>
  <si>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</si>
  <si>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</si>
  <si>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</si>
  <si>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</si>
  <si>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</si>
  <si>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</si>
  <si>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</si>
  <si>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</si>
  <si>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</si>
  <si>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</si>
  <si>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</si>
  <si>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</si>
  <si>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</si>
  <si>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</si>
  <si>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</si>
  <si>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</si>
  <si>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</si>
  <si>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</si>
  <si>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</si>
  <si>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</si>
  <si>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</si>
  <si>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</si>
  <si>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</si>
  <si>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</si>
  <si>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</si>
  <si>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</si>
  <si>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</si>
  <si>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</si>
  <si>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</si>
  <si>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</si>
  <si>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</si>
  <si>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</si>
  <si>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</si>
  <si>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</si>
  <si>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</si>
  <si>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</si>
  <si>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</si>
  <si>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</si>
  <si>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</si>
  <si>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</si>
  <si>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</si>
  <si>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</si>
  <si>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</si>
  <si>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</si>
  <si>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</si>
  <si>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</si>
  <si>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</si>
  <si>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</si>
  <si>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</si>
  <si>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</si>
  <si>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</si>
  <si>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</si>
  <si>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</si>
  <si>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</si>
  <si>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</si>
  <si>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</si>
  <si>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</si>
  <si>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</si>
  <si>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</si>
  <si>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</si>
  <si>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</si>
  <si>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</si>
  <si>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</si>
  <si>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</si>
  <si>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</si>
  <si>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</si>
  <si>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</si>
  <si>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</si>
  <si>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</si>
  <si>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</si>
  <si>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</si>
  <si>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</si>
  <si>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</si>
  <si>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</si>
  <si>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</si>
  <si>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</si>
  <si>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</si>
  <si>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</si>
  <si>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</si>
  <si>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</si>
  <si>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</si>
  <si>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</si>
  <si>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</si>
  <si>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</si>
  <si>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</si>
  <si>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</si>
  <si>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</si>
  <si>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</si>
  <si>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</si>
  <si>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</si>
  <si>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</si>
  <si>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</si>
  <si>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</si>
  <si>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</si>
  <si>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</si>
  <si>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</si>
  <si>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</si>
  <si>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</si>
  <si>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</si>
  <si>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</si>
  <si>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</si>
  <si>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</si>
  <si>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</si>
  <si>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</si>
  <si>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</si>
  <si>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</si>
  <si>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</si>
  <si>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</si>
  <si>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</si>
  <si>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</si>
  <si>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</si>
  <si>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</si>
  <si>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</si>
  <si>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</si>
  <si>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</si>
  <si>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</si>
  <si>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</si>
  <si>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</si>
  <si>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</si>
  <si>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</si>
  <si>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</si>
  <si>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</si>
  <si>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</si>
  <si>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</si>
  <si>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</si>
  <si>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</si>
  <si>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</si>
  <si>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</si>
  <si>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</si>
  <si>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</si>
  <si>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</si>
  <si>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</si>
  <si>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</si>
  <si>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</si>
  <si>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</si>
  <si>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</si>
  <si>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</si>
  <si>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</si>
  <si>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</si>
  <si>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</si>
  <si>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</si>
  <si>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</si>
  <si>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</si>
  <si>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</si>
  <si>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</si>
  <si>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</si>
  <si>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</si>
  <si>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</si>
  <si>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</si>
  <si>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</si>
  <si>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</si>
  <si>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</si>
  <si>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</si>
  <si>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</si>
  <si>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</si>
  <si>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</si>
  <si>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</si>
  <si>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</si>
  <si>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</si>
  <si>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</si>
  <si>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</si>
  <si>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</si>
  <si>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</si>
  <si>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</si>
  <si>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</si>
  <si>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</si>
  <si>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</si>
  <si>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</si>
  <si>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</si>
  <si>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</si>
  <si>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</si>
  <si>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</si>
  <si>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</si>
  <si>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</si>
  <si>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</si>
  <si>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</si>
  <si>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</si>
  <si>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</si>
  <si>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</si>
  <si>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</si>
  <si>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</si>
  <si>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</si>
  <si>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</si>
  <si>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</si>
  <si>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</si>
  <si>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</si>
  <si>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</si>
  <si>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</si>
  <si>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</si>
  <si>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</si>
  <si>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</si>
  <si>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</si>
  <si>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</si>
  <si>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</si>
  <si>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</si>
  <si>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</si>
  <si>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</si>
  <si>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</si>
  <si>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</si>
  <si>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</si>
  <si>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</si>
  <si>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</si>
  <si>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</si>
  <si>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</si>
  <si>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</si>
  <si>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</si>
  <si>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</si>
  <si>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</si>
  <si>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</si>
  <si>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</si>
  <si>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</si>
  <si>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</si>
  <si>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</si>
  <si>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</si>
  <si>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</si>
  <si>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</si>
  <si>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</si>
  <si>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</si>
  <si>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</si>
  <si>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</si>
  <si>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</si>
  <si>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</si>
  <si>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</si>
  <si>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</si>
  <si>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</si>
  <si>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</si>
  <si>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</si>
  <si>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</si>
  <si>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</si>
  <si>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</si>
  <si>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</si>
  <si>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</si>
  <si>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</si>
  <si>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</si>
  <si>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</si>
  <si>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</si>
  <si>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</si>
  <si>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</si>
  <si>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</si>
  <si>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</si>
  <si>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</si>
  <si>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</si>
  <si>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</si>
  <si>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</si>
  <si>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</si>
  <si>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</si>
  <si>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</si>
  <si>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</si>
  <si>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</si>
  <si>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</si>
  <si>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</si>
  <si>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</si>
  <si>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</si>
  <si>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</si>
  <si>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</si>
  <si>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</si>
  <si>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</si>
  <si>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</si>
  <si>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</si>
  <si>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</si>
  <si>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</si>
  <si>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</si>
  <si>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</si>
  <si>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</si>
  <si>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</si>
  <si>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</si>
  <si>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</si>
  <si>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</si>
  <si>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</si>
  <si>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</si>
  <si>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</si>
  <si>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</si>
  <si>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</si>
  <si>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</si>
  <si>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</si>
  <si>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</si>
  <si>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</si>
  <si>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</si>
  <si>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</si>
  <si>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</si>
  <si>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</si>
  <si>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</si>
  <si>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</si>
  <si>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</si>
  <si>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</si>
  <si>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</si>
  <si>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</si>
  <si>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</si>
  <si>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</si>
  <si>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</si>
  <si>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</si>
  <si>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</si>
  <si>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</si>
  <si>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</si>
  <si>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</si>
  <si>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</si>
  <si>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</si>
  <si>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</si>
  <si>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</si>
  <si>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</si>
  <si>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</si>
  <si>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</si>
  <si>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</si>
  <si>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</si>
  <si>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</si>
  <si>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</si>
  <si>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</si>
  <si>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</si>
  <si>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</si>
  <si>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</si>
  <si>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</si>
  <si>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</si>
  <si>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</si>
  <si>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</si>
  <si>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</si>
  <si>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</si>
  <si>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</si>
  <si>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</si>
  <si>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</si>
  <si>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</si>
  <si>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</si>
  <si>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</si>
  <si>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</si>
  <si>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</si>
  <si>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</si>
  <si>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</si>
  <si>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</si>
  <si>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</si>
  <si>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</si>
  <si>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</si>
  <si>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</si>
  <si>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</si>
  <si>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</si>
  <si>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</si>
  <si>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</si>
  <si>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</si>
  <si>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</si>
  <si>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</si>
  <si>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</si>
  <si>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</si>
  <si>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</si>
  <si>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</si>
  <si>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</si>
  <si>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</si>
  <si>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</si>
  <si>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</si>
  <si>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</si>
  <si>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</si>
  <si>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</si>
  <si>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</si>
  <si>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</si>
  <si>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</si>
  <si>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</si>
  <si>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</si>
  <si>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</si>
  <si>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</si>
  <si>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</si>
  <si>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</si>
  <si>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</si>
  <si>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</si>
  <si>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</si>
  <si>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</si>
  <si>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</si>
  <si>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</si>
  <si>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</si>
  <si>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</si>
  <si>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</si>
  <si>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</si>
  <si>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</si>
  <si>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</si>
  <si>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</si>
  <si>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</si>
  <si>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</si>
  <si>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</si>
  <si>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</si>
  <si>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</si>
  <si>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</si>
  <si>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</si>
  <si>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</si>
  <si>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</si>
  <si>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</si>
  <si>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</si>
  <si>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</si>
  <si>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</si>
  <si>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</si>
  <si>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</si>
  <si>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</si>
  <si>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</si>
  <si>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</si>
  <si>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</si>
  <si>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</si>
  <si>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</si>
  <si>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</si>
  <si>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</si>
  <si>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</si>
  <si>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</si>
  <si>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</si>
  <si>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</si>
  <si>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</si>
  <si>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</si>
  <si>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</si>
  <si>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</si>
  <si>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</si>
  <si>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</si>
  <si>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</si>
  <si>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</si>
  <si>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</si>
  <si>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</si>
  <si>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</si>
  <si>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</si>
  <si>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</si>
  <si>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</si>
  <si>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</si>
  <si>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</si>
  <si>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</si>
  <si>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</si>
  <si>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</si>
  <si>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</si>
  <si>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</si>
  <si>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</si>
  <si>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</si>
  <si>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</si>
  <si>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</si>
  <si>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</si>
  <si>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</si>
  <si>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</si>
  <si>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</si>
  <si>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</si>
  <si>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</si>
  <si>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</si>
  <si>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</si>
  <si>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</si>
  <si>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</si>
  <si>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</si>
  <si>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</si>
  <si>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</si>
  <si>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</si>
  <si>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</si>
  <si>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</si>
  <si>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</si>
  <si>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</si>
  <si>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</si>
  <si>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</si>
  <si>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</si>
  <si>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</si>
  <si>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</si>
  <si>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</si>
  <si>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</si>
  <si>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</si>
  <si>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</si>
  <si>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</si>
  <si>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</si>
  <si>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</si>
  <si>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</si>
  <si>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</si>
  <si>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</si>
  <si>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</si>
  <si>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</si>
  <si>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</si>
  <si>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</si>
  <si>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</si>
  <si>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</si>
  <si>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</si>
  <si>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</si>
  <si>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</si>
  <si>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</si>
  <si>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</si>
  <si>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</si>
  <si>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</si>
  <si>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</si>
  <si>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</si>
  <si>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</si>
  <si>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</si>
  <si>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</si>
  <si>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</si>
  <si>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</si>
  <si>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</si>
  <si>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</si>
  <si>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</si>
  <si>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</si>
  <si>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</si>
  <si>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</si>
  <si>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</si>
  <si>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</si>
  <si>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</si>
  <si>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</si>
  <si>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</si>
  <si>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</si>
  <si>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</si>
  <si>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</si>
  <si>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</si>
  <si>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</si>
  <si>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</si>
  <si>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</si>
  <si>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</si>
  <si>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</si>
  <si>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</si>
  <si>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</si>
  <si>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</si>
  <si>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</si>
  <si>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</si>
  <si>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</si>
  <si>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</si>
  <si>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</si>
  <si>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</si>
  <si>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</si>
  <si>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</si>
  <si>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</si>
  <si>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</si>
  <si>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</si>
  <si>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</si>
  <si>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</si>
  <si>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</si>
  <si>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</si>
  <si>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</si>
  <si>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</si>
  <si>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</si>
  <si>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</si>
  <si>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</si>
  <si>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</si>
  <si>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</si>
  <si>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</si>
  <si>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</si>
  <si>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</si>
  <si>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</si>
  <si>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</si>
  <si>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</si>
  <si>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</si>
  <si>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</si>
  <si>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</si>
  <si>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</si>
  <si>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</si>
  <si>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</si>
  <si>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</si>
  <si>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</si>
  <si>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</si>
  <si>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</si>
  <si>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</si>
  <si>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</si>
  <si>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</si>
  <si>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</si>
  <si>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</si>
  <si>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</si>
  <si>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</si>
  <si>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</si>
  <si>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</si>
  <si>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</si>
  <si>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</si>
  <si>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</si>
  <si>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</si>
  <si>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</si>
  <si>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</si>
  <si>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</si>
  <si>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</si>
  <si>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</si>
  <si>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</si>
  <si>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</si>
  <si>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</si>
  <si>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</si>
  <si>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</si>
  <si>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</si>
  <si>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</si>
  <si>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</si>
  <si>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</si>
  <si>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</si>
  <si>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</si>
  <si>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</si>
  <si>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</si>
  <si>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</si>
  <si>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</si>
  <si>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</si>
  <si>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</si>
  <si>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</si>
  <si>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</si>
  <si>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</si>
  <si>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</si>
  <si>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</si>
  <si>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</si>
  <si>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</si>
  <si>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</si>
  <si>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</si>
  <si>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</si>
  <si>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</si>
  <si>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</si>
  <si>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</si>
  <si>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</si>
  <si>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</si>
  <si>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</si>
  <si>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</si>
  <si>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</si>
  <si>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</si>
  <si>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</si>
  <si>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</si>
  <si>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</si>
  <si>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</si>
  <si>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</si>
  <si>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</si>
  <si>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</si>
  <si>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</si>
  <si>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</si>
  <si>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</si>
  <si>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</si>
  <si>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</si>
  <si>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</si>
  <si>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</si>
  <si>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</si>
  <si>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</si>
  <si>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</si>
  <si>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</si>
  <si>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</si>
  <si>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</si>
  <si>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</si>
  <si>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</si>
  <si>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</si>
  <si>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</si>
  <si>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</si>
  <si>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</si>
  <si>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</si>
  <si>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</si>
  <si>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</si>
  <si>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</si>
  <si>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</si>
  <si>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</si>
  <si>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</si>
  <si>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</si>
  <si>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</si>
  <si>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</si>
  <si>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</si>
  <si>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</si>
  <si>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</si>
  <si>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</si>
  <si>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</si>
  <si>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</si>
  <si>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</si>
  <si>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</si>
  <si>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</si>
  <si>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</si>
  <si>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</si>
  <si>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</si>
  <si>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</si>
  <si>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</si>
  <si>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</si>
  <si>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</si>
  <si>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</si>
  <si>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</si>
  <si>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</si>
  <si>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</si>
  <si>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</si>
  <si>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</si>
  <si>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</si>
  <si>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</si>
  <si>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</si>
  <si>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</si>
  <si>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</si>
  <si>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</si>
  <si>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</si>
  <si>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</si>
  <si>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</si>
  <si>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</si>
  <si>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</si>
  <si>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</si>
  <si>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</si>
  <si>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</si>
  <si>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</si>
  <si>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</si>
  <si>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</si>
  <si>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</si>
  <si>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</si>
  <si>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</si>
  <si>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</si>
  <si>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</si>
  <si>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</si>
  <si>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</si>
  <si>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</si>
  <si>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</si>
  <si>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</si>
  <si>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</si>
  <si>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</si>
  <si>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</si>
  <si>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</si>
  <si>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</si>
  <si>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</si>
  <si>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</si>
  <si>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</si>
  <si>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</si>
  <si>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</si>
  <si>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</si>
  <si>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</si>
  <si>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</si>
  <si>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</si>
  <si>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</si>
  <si>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</si>
  <si>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</si>
  <si>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</si>
  <si>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</si>
  <si>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</si>
  <si>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</si>
  <si>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</si>
  <si>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</si>
  <si>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</si>
  <si>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</si>
  <si>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</si>
  <si>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</si>
  <si>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</si>
  <si>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</si>
  <si>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</si>
  <si>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</si>
  <si>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</si>
  <si>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</si>
  <si>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</si>
  <si>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</si>
  <si>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</si>
  <si>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</si>
  <si>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</si>
  <si>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</si>
  <si>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</si>
  <si>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</si>
  <si>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</si>
  <si>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</si>
  <si>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</si>
  <si>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</si>
  <si>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</si>
  <si>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</si>
  <si>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</si>
  <si>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</si>
  <si>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</si>
  <si>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</si>
  <si>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</si>
  <si>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</si>
  <si>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</si>
  <si>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</si>
  <si>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</si>
  <si>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</si>
  <si>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</si>
  <si>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</si>
  <si>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</si>
  <si>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</si>
  <si>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</si>
  <si>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</si>
  <si>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</si>
  <si>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</si>
  <si>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</si>
  <si>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</si>
  <si>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</si>
  <si>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</si>
  <si>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</si>
  <si>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</si>
  <si>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</si>
  <si>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</si>
  <si>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</si>
  <si>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</si>
  <si>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</si>
  <si>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</si>
  <si>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</si>
  <si>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</si>
  <si>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</si>
  <si>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</si>
  <si>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</si>
  <si>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</si>
  <si>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</si>
  <si>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</si>
  <si>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</si>
  <si>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</si>
  <si>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</si>
  <si>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</si>
  <si>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</si>
  <si>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</si>
  <si>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</si>
  <si>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</si>
  <si>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</si>
  <si>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</si>
  <si>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</si>
  <si>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</si>
  <si>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</si>
  <si>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</si>
  <si>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</si>
  <si>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</si>
  <si>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</si>
  <si>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</si>
  <si>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</si>
  <si>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</si>
  <si>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</si>
  <si>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</si>
  <si>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</si>
  <si>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</si>
  <si>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</si>
  <si>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</si>
  <si>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</si>
  <si>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</si>
  <si>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</si>
  <si>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</si>
  <si>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</si>
  <si>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</si>
  <si>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</si>
  <si>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</si>
  <si>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</si>
  <si>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</si>
  <si>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</si>
  <si>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</si>
  <si>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</si>
  <si>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</si>
  <si>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</si>
  <si>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</si>
  <si>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</si>
  <si>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</si>
  <si>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</si>
  <si>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</si>
  <si>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</si>
  <si>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</si>
  <si>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</si>
  <si>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</si>
  <si>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</si>
  <si>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</si>
  <si>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</si>
  <si>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</si>
  <si>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</si>
  <si>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</si>
  <si>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</si>
  <si>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</si>
  <si>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</si>
  <si>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</si>
  <si>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</si>
  <si>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</si>
  <si>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</si>
  <si>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</si>
  <si>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</si>
  <si>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</si>
  <si>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</si>
  <si>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</si>
  <si>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</si>
  <si>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</si>
  <si>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</si>
  <si>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</si>
  <si>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</si>
  <si>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</si>
  <si>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</si>
  <si>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</si>
  <si>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</si>
  <si>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</si>
  <si>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</si>
  <si>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</si>
  <si>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</si>
  <si>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</si>
  <si>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</si>
  <si>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</si>
  <si>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</si>
  <si>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</si>
  <si>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</si>
  <si>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</si>
  <si>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</si>
  <si>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</si>
  <si>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</si>
  <si>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</si>
  <si>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</si>
  <si>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</si>
  <si>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</si>
  <si>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</si>
  <si>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</si>
  <si>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</si>
  <si>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</si>
  <si>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</si>
  <si>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</si>
  <si>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</si>
  <si>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</si>
  <si>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</si>
  <si>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</si>
  <si>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</si>
  <si>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</si>
  <si>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</si>
  <si>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</si>
  <si>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</si>
  <si>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</si>
  <si>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</si>
  <si>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</si>
  <si>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</si>
  <si>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</si>
  <si>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</si>
  <si>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</si>
  <si>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</si>
  <si>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</si>
  <si>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</si>
  <si>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</si>
  <si>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</si>
  <si>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</si>
  <si>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</si>
  <si>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</si>
  <si>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</si>
  <si>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</si>
  <si>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</si>
  <si>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</si>
  <si>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</si>
  <si>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</si>
  <si>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</si>
  <si>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</si>
  <si>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</si>
  <si>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</si>
  <si>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</si>
  <si>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</si>
  <si>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</si>
  <si>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</si>
  <si>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</si>
  <si>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</si>
  <si>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</si>
  <si>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</si>
  <si>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</si>
  <si>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</si>
  <si>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</si>
  <si>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</si>
  <si>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</si>
  <si>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</si>
  <si>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</si>
  <si>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</si>
  <si>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</si>
  <si>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</si>
  <si>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</si>
  <si>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</si>
  <si>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</si>
  <si>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</si>
  <si>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</si>
  <si>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</si>
  <si>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</si>
  <si>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</si>
  <si>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</si>
  <si>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</si>
  <si>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</si>
  <si>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</si>
  <si>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</si>
  <si>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</si>
  <si>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</si>
  <si>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</si>
  <si>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</si>
  <si>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</si>
  <si>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</si>
  <si>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</si>
  <si>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</si>
  <si>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</si>
  <si>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</si>
  <si>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</si>
  <si>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</si>
  <si>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</si>
  <si>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</si>
  <si>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</si>
  <si>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</si>
  <si>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</si>
  <si>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</si>
  <si>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</si>
  <si>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</si>
  <si>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</si>
  <si>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</si>
  <si>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</si>
  <si>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</si>
  <si>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</si>
  <si>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</si>
  <si>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</si>
  <si>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</si>
  <si>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</si>
  <si>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</si>
  <si>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</si>
  <si>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</si>
  <si>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</si>
  <si>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</si>
  <si>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</si>
  <si>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</si>
  <si>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</si>
  <si>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</si>
  <si>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</si>
  <si>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</si>
  <si>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</si>
  <si>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</si>
  <si>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</si>
  <si>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</si>
  <si>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</si>
  <si>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</si>
  <si>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</si>
  <si>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</si>
  <si>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</si>
  <si>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</si>
  <si>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</si>
  <si>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</si>
  <si>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</si>
  <si>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</si>
  <si>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</si>
  <si>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</si>
  <si>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</si>
  <si>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</si>
  <si>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</si>
  <si>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</si>
  <si>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</si>
  <si>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</si>
  <si>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</si>
  <si>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</si>
  <si>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</si>
  <si>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</si>
  <si>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</si>
  <si>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</si>
  <si>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</si>
  <si>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</si>
  <si>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</si>
  <si>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</si>
  <si>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</si>
  <si>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</si>
  <si>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</si>
  <si>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</si>
  <si>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</si>
  <si>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</si>
  <si>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</si>
  <si>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</si>
  <si>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</si>
  <si>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</si>
  <si>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</si>
  <si>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</si>
  <si>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</si>
  <si>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</si>
  <si>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</si>
  <si>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</si>
  <si>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</si>
  <si>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</si>
  <si>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</si>
  <si>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</si>
  <si>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</si>
  <si>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</si>
  <si>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</si>
  <si>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</si>
  <si>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</si>
  <si>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</si>
  <si>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</si>
  <si>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</si>
  <si>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</si>
  <si>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</si>
  <si>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</si>
  <si>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</si>
  <si>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</si>
  <si>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</si>
  <si>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</si>
  <si>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</si>
  <si>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</si>
  <si>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</si>
  <si>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</si>
  <si>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</si>
  <si>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</si>
  <si>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</si>
  <si>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</si>
  <si>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</si>
  <si>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</si>
  <si>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</si>
  <si>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</si>
  <si>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</si>
  <si>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</si>
  <si>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</si>
  <si>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</si>
  <si>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</si>
  <si>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</si>
  <si>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</si>
  <si>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</si>
  <si>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</si>
  <si>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</si>
  <si>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</si>
  <si>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</si>
  <si>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</si>
  <si>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</si>
  <si>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</si>
  <si>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</si>
  <si>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</si>
  <si>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</si>
  <si>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</si>
  <si>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</si>
  <si>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</si>
  <si>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</si>
  <si>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</si>
  <si>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</si>
  <si>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</si>
  <si>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</si>
  <si>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</si>
  <si>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</si>
  <si>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</si>
  <si>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</si>
  <si>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</si>
  <si>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</si>
  <si>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</si>
  <si>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</si>
  <si>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</si>
  <si>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</si>
  <si>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</si>
  <si>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</si>
  <si>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</si>
  <si>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</si>
  <si>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</si>
  <si>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</si>
  <si>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</si>
  <si>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</si>
  <si>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</si>
  <si>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</si>
  <si>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</si>
  <si>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</si>
  <si>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</si>
  <si>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</si>
  <si>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</si>
  <si>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</si>
  <si>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</si>
  <si>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</si>
  <si>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</si>
  <si>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</si>
  <si>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</si>
  <si>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</si>
  <si>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</si>
  <si>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</si>
  <si>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</si>
  <si>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</si>
  <si>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</si>
  <si>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</si>
  <si>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</si>
  <si>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</si>
  <si>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</si>
  <si>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</si>
  <si>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</si>
  <si>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</si>
  <si>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</si>
  <si>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</si>
  <si>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</si>
  <si>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</si>
  <si>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</si>
  <si>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</si>
  <si>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</si>
  <si>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</si>
  <si>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</si>
  <si>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</si>
  <si>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</si>
  <si>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</si>
  <si>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</si>
  <si>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</si>
  <si>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</si>
  <si>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</si>
  <si>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</si>
  <si>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</si>
  <si>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</si>
  <si>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</si>
  <si>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</si>
  <si>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</si>
  <si>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</si>
  <si>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</si>
  <si>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</si>
  <si>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</si>
  <si>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</si>
  <si>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</si>
  <si>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</si>
  <si>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</si>
  <si>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</si>
  <si>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</si>
  <si>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</si>
  <si>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</si>
  <si>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</si>
  <si>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</si>
  <si>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</si>
  <si>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</si>
  <si>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</si>
  <si>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</si>
  <si>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</si>
  <si>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</si>
  <si>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</si>
  <si>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</si>
  <si>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</si>
  <si>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</si>
  <si>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</si>
  <si>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</si>
  <si>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</si>
  <si>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</si>
  <si>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</si>
  <si>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</si>
  <si>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</si>
  <si>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</si>
  <si>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</si>
  <si>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</si>
  <si>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</si>
  <si>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</si>
  <si>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</si>
  <si>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</si>
  <si>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</si>
  <si>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</si>
  <si>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</si>
  <si>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</si>
  <si>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</si>
  <si>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</si>
  <si>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</si>
  <si>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</si>
  <si>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</si>
  <si>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</si>
  <si>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</si>
  <si>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</si>
  <si>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</si>
  <si>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</si>
  <si>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</si>
  <si>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</si>
  <si>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</si>
  <si>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</si>
  <si>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</si>
  <si>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</si>
  <si>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</si>
  <si>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</si>
  <si>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</si>
  <si>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</si>
  <si>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</si>
  <si>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</si>
  <si>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</si>
  <si>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</si>
  <si>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</si>
  <si>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</si>
  <si>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</si>
  <si>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</si>
  <si>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</si>
  <si>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</si>
  <si>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</si>
  <si>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</si>
  <si>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</si>
  <si>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</si>
  <si>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</si>
  <si>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</si>
  <si>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</si>
  <si>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</si>
  <si>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</si>
  <si>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</si>
  <si>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</si>
  <si>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</si>
  <si>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</si>
  <si>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</si>
  <si>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</si>
  <si>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</si>
  <si>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</si>
  <si>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</si>
  <si>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</si>
  <si>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</si>
  <si>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</si>
  <si>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</si>
  <si>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</si>
  <si>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</si>
  <si>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</si>
  <si>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</si>
  <si>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</si>
  <si>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</si>
  <si>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</si>
  <si>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</si>
  <si>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</si>
  <si>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</si>
  <si>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</si>
  <si>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</si>
  <si>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</si>
  <si>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</si>
  <si>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</si>
  <si>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</si>
  <si>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</si>
  <si>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</si>
  <si>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</si>
  <si>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</si>
  <si>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</si>
  <si>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</si>
  <si>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</si>
  <si>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</si>
  <si>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</si>
  <si>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</si>
  <si>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</si>
  <si>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</si>
  <si>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</si>
  <si>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</si>
  <si>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</si>
  <si>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</si>
  <si>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</si>
  <si>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</si>
  <si>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</si>
  <si>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</si>
  <si>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</si>
  <si>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</si>
  <si>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</si>
  <si>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</si>
  <si>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</si>
  <si>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</si>
  <si>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</si>
  <si>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</si>
  <si>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</si>
  <si>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</si>
  <si>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</si>
  <si>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</si>
  <si>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</si>
  <si>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</si>
  <si>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</si>
  <si>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</si>
  <si>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</si>
  <si>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</si>
  <si>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</si>
  <si>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</si>
  <si>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</si>
  <si>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</si>
  <si>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</si>
  <si>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</si>
  <si>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</si>
  <si>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</si>
  <si>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</si>
  <si>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</si>
  <si>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</si>
  <si>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</si>
  <si>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</si>
  <si>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</si>
  <si>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</si>
  <si>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</si>
  <si>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</si>
  <si>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</si>
  <si>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</si>
  <si>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</si>
  <si>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</si>
  <si>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</si>
  <si>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</si>
  <si>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</si>
  <si>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</si>
  <si>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</si>
  <si>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</si>
  <si>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</si>
  <si>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</si>
  <si>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</si>
  <si>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</si>
  <si>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</si>
  <si>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</si>
  <si>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</si>
  <si>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</si>
  <si>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</si>
  <si>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</si>
  <si>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</si>
  <si>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</si>
  <si>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</si>
  <si>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</si>
  <si>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</si>
  <si>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</si>
  <si>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</si>
  <si>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</si>
  <si>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</si>
  <si>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</si>
  <si>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</si>
  <si>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</si>
  <si>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</si>
  <si>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</si>
  <si>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</si>
  <si>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</si>
  <si>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</si>
  <si>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</si>
  <si>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</si>
  <si>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</si>
  <si>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</si>
  <si>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</si>
  <si>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</si>
  <si>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</si>
  <si>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</si>
  <si>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</si>
  <si>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</si>
  <si>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</si>
  <si>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</si>
  <si>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</si>
  <si>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</si>
  <si>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</si>
  <si>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</si>
  <si>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</si>
  <si>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</si>
  <si>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</si>
  <si>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</si>
  <si>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</si>
  <si>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</si>
  <si>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</si>
  <si>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</si>
  <si>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</si>
  <si>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</si>
  <si>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</si>
  <si>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</si>
  <si>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</si>
  <si>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</si>
  <si>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</si>
  <si>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</si>
  <si>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</si>
  <si>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</si>
  <si>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</si>
  <si>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</si>
  <si>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</si>
  <si>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</si>
  <si>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</si>
  <si>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</si>
  <si>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</si>
  <si>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</si>
  <si>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</si>
  <si>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</si>
  <si>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</si>
  <si>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</si>
  <si>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</si>
  <si>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</si>
  <si>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</si>
  <si>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</si>
  <si>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</si>
  <si>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</si>
  <si>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</si>
  <si>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</si>
  <si>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</si>
  <si>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</si>
  <si>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</si>
  <si>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</si>
  <si>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</si>
  <si>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</si>
  <si>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</si>
  <si>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</si>
  <si>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</si>
  <si>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</si>
  <si>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</si>
  <si>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</si>
  <si>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</si>
  <si>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</si>
  <si>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</si>
  <si>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</si>
  <si>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</si>
  <si>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</si>
  <si>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</si>
  <si>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</si>
  <si>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</si>
  <si>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</si>
  <si>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</si>
  <si>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</si>
  <si>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</si>
  <si>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</si>
  <si>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</si>
  <si>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</si>
  <si>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</si>
  <si>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</si>
  <si>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</si>
  <si>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</si>
  <si>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</si>
  <si>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</si>
  <si>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</si>
  <si>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</si>
  <si>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</si>
  <si>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</si>
  <si>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</si>
  <si>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</si>
  <si>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</si>
  <si>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</si>
  <si>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</si>
  <si>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</si>
  <si>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</si>
  <si>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</si>
  <si>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</si>
  <si>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</si>
  <si>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</si>
  <si>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</si>
  <si>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</si>
  <si>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</si>
  <si>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</si>
  <si>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</si>
  <si>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</si>
  <si>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</si>
  <si>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</si>
  <si>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</si>
  <si>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</si>
  <si>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</si>
  <si>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</si>
  <si>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</si>
  <si>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</si>
  <si>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</si>
  <si>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</si>
  <si>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</si>
  <si>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</si>
  <si>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</si>
  <si>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</si>
  <si>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</si>
  <si>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</si>
  <si>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</si>
  <si>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</si>
  <si>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</si>
  <si>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</si>
  <si>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</si>
  <si>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</si>
  <si>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</si>
  <si>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</si>
  <si>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</si>
  <si>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</si>
  <si>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</si>
  <si>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</si>
  <si>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</si>
  <si>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</si>
  <si>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</si>
  <si>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</si>
  <si>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</si>
  <si>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</si>
  <si>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</si>
  <si>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</si>
  <si>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</si>
  <si>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</si>
  <si>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</si>
  <si>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</si>
  <si>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</si>
  <si>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</si>
  <si>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</si>
  <si>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</si>
  <si>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</si>
  <si>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</si>
  <si>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</si>
  <si>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</si>
  <si>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</si>
  <si>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</si>
  <si>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</si>
  <si>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</si>
  <si>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</si>
  <si>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</si>
  <si>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</si>
  <si>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</si>
  <si>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</si>
  <si>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</si>
  <si>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</si>
  <si>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</si>
  <si>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</si>
  <si>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</si>
  <si>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</si>
  <si>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</si>
  <si>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</si>
  <si>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</si>
  <si>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</si>
  <si>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</si>
  <si>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</si>
  <si>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</si>
  <si>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</si>
  <si>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</si>
  <si>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</si>
  <si>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</si>
  <si>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</si>
  <si>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</si>
  <si>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</si>
  <si>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</si>
  <si>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</si>
  <si>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</si>
  <si>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</si>
  <si>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</si>
  <si>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</si>
  <si>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</si>
  <si>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</si>
  <si>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</si>
  <si>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</si>
  <si>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</si>
  <si>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</si>
  <si>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</si>
  <si>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</si>
  <si>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</si>
  <si>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</si>
  <si>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</si>
  <si>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</si>
  <si>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</si>
  <si>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</si>
  <si>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</si>
  <si>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</si>
  <si>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</si>
  <si>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</si>
  <si>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</si>
  <si>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</si>
  <si>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</si>
  <si>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</si>
  <si>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</si>
  <si>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</si>
  <si>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</si>
  <si>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</si>
  <si>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</si>
  <si>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</si>
  <si>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</si>
  <si>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</si>
  <si>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</si>
  <si>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</si>
  <si>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</si>
  <si>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</si>
  <si>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</si>
  <si>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</si>
  <si>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</si>
  <si>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</si>
  <si>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</si>
  <si>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</si>
  <si>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</si>
  <si>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</si>
  <si>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</si>
  <si>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</si>
  <si>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</si>
  <si>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</si>
  <si>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</si>
  <si>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</si>
  <si>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</si>
  <si>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</si>
  <si>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</si>
  <si>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</si>
  <si>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</si>
  <si>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</si>
  <si>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</si>
  <si>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</si>
  <si>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</si>
  <si>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</si>
  <si>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</si>
  <si>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</si>
  <si>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</si>
  <si>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</si>
  <si>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</si>
  <si>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</si>
  <si>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</si>
  <si>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</si>
  <si>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</si>
  <si>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</si>
  <si>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</si>
  <si>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</si>
  <si>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</si>
  <si>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</si>
  <si>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</si>
  <si>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</si>
  <si>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</si>
  <si>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</si>
  <si>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</si>
  <si>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</si>
  <si>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</si>
  <si>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</si>
  <si>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</si>
  <si>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</si>
  <si>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</si>
  <si>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</si>
  <si>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</si>
  <si>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</si>
  <si>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</si>
  <si>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</si>
  <si>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</si>
  <si>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</si>
  <si>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</si>
  <si>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</si>
  <si>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</si>
  <si>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</si>
  <si>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</si>
  <si>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</si>
  <si>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</si>
  <si>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</si>
  <si>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</si>
  <si>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</si>
  <si>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</si>
  <si>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</si>
  <si>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</si>
  <si>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</si>
  <si>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</si>
  <si>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</si>
  <si>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</si>
  <si>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</si>
  <si>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</si>
  <si>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</si>
  <si>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</si>
  <si>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</si>
  <si>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</si>
  <si>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</si>
  <si>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</si>
  <si>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</si>
  <si>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</si>
  <si>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</si>
  <si>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</si>
  <si>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</si>
  <si>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</si>
  <si>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</si>
  <si>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</si>
  <si>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</si>
  <si>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</si>
  <si>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</si>
  <si>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</si>
  <si>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</si>
  <si>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</si>
  <si>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</si>
  <si>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</si>
  <si>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</si>
  <si>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</si>
  <si>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</si>
  <si>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</si>
  <si>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</si>
  <si>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</si>
  <si>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</si>
  <si>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</si>
  <si>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</si>
  <si>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</si>
  <si>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</si>
  <si>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</si>
  <si>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</si>
  <si>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</si>
  <si>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</si>
  <si>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</si>
  <si>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</si>
  <si>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</si>
  <si>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</si>
  <si>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</si>
  <si>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</si>
  <si>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</si>
  <si>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</si>
  <si>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</si>
  <si>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</si>
  <si>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</si>
  <si>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</si>
  <si>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</si>
  <si>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</si>
  <si>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</si>
  <si>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</si>
  <si>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</si>
  <si>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</si>
  <si>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</si>
  <si>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</si>
  <si>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</si>
  <si>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</si>
  <si>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</si>
  <si>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</si>
  <si>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</si>
  <si>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</si>
  <si>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</si>
  <si>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</si>
  <si>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</si>
  <si>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</si>
  <si>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</si>
  <si>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</si>
  <si>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</si>
  <si>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</si>
  <si>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</si>
  <si>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</si>
  <si>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</si>
  <si>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</si>
  <si>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</si>
  <si>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</si>
  <si>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</si>
  <si>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</si>
  <si>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</si>
  <si>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</si>
  <si>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</si>
  <si>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</si>
  <si>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</si>
  <si>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</si>
  <si>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</si>
  <si>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</si>
  <si>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</si>
  <si>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</si>
  <si>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</si>
  <si>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</si>
  <si>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</si>
  <si>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</si>
  <si>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</si>
  <si>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</si>
  <si>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</si>
  <si>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</si>
  <si>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</si>
  <si>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</si>
  <si>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</si>
  <si>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</si>
  <si>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</si>
  <si>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</si>
  <si>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</si>
  <si>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</si>
  <si>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</si>
  <si>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</si>
  <si>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</si>
  <si>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</si>
  <si>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</si>
  <si>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</si>
  <si>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</si>
  <si>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</si>
  <si>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</si>
  <si>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</si>
  <si>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</si>
  <si>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</si>
  <si>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</si>
  <si>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</si>
  <si>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</si>
  <si>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</si>
  <si>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</si>
  <si>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</si>
  <si>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</si>
  <si>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</si>
  <si>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</si>
  <si>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</si>
  <si>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</si>
  <si>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</si>
  <si>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</si>
  <si>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</si>
  <si>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</si>
  <si>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</si>
  <si>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</si>
  <si>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</si>
  <si>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</si>
  <si>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</si>
  <si>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</si>
  <si>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</si>
  <si>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</si>
  <si>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</si>
  <si>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</si>
  <si>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</si>
  <si>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</si>
  <si>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</si>
  <si>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</si>
  <si>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</si>
  <si>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</si>
  <si>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</si>
  <si>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</si>
  <si>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</si>
  <si>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</si>
  <si>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</si>
  <si>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</si>
  <si>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</si>
  <si>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</si>
  <si>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</si>
  <si>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</si>
  <si>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</si>
  <si>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</si>
  <si>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</si>
  <si>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</si>
  <si>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</si>
  <si>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</si>
  <si>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</si>
  <si>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</si>
  <si>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</si>
  <si>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</si>
  <si>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</si>
  <si>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</si>
  <si>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</si>
  <si>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</si>
  <si>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</si>
  <si>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</si>
  <si>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</si>
  <si>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</si>
  <si>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</si>
  <si>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</si>
  <si>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</si>
  <si>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</si>
  <si>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</si>
  <si>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</si>
  <si>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</si>
  <si>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</si>
  <si>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</si>
  <si>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</si>
  <si>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</si>
  <si>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</si>
  <si>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</si>
  <si>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</si>
  <si>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</si>
  <si>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</si>
  <si>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</si>
  <si>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</si>
  <si>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</si>
  <si>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</si>
  <si>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</si>
  <si>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</si>
  <si>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</si>
  <si>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</si>
  <si>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</si>
  <si>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</si>
  <si>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</si>
  <si>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</si>
  <si>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</si>
  <si>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</si>
  <si>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</si>
  <si>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</si>
  <si>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</si>
  <si>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</si>
  <si>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</si>
  <si>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</si>
  <si>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</si>
  <si>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</si>
  <si>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</si>
  <si>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</si>
  <si>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</si>
  <si>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</si>
  <si>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</si>
  <si>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</si>
  <si>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</si>
  <si>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</si>
  <si>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</si>
  <si>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</si>
  <si>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</si>
  <si>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</si>
  <si>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</si>
  <si>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</si>
  <si>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</si>
  <si>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</si>
  <si>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</si>
  <si>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</si>
  <si>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</si>
  <si>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</si>
  <si>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</si>
  <si>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</si>
  <si>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</si>
  <si>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</si>
  <si>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</si>
  <si>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</si>
  <si>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</si>
  <si>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</si>
  <si>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</si>
  <si>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</si>
  <si>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</si>
  <si>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</si>
  <si>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</si>
  <si>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</si>
  <si>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</si>
  <si>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</si>
  <si>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</si>
  <si>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</si>
  <si>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</si>
  <si>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</si>
  <si>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</si>
  <si>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</si>
  <si>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</si>
  <si>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</si>
  <si>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</si>
  <si>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</si>
  <si>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</si>
  <si>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</si>
  <si>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</si>
  <si>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</si>
  <si>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</si>
  <si>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</si>
  <si>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</si>
  <si>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</si>
  <si>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</si>
  <si>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</si>
  <si>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</si>
  <si>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</si>
  <si>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</si>
  <si>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</si>
  <si>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</si>
  <si>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</si>
  <si>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</si>
  <si>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</si>
  <si>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</si>
  <si>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</si>
  <si>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</si>
  <si>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</si>
  <si>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</si>
  <si>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</si>
  <si>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</si>
  <si>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</si>
  <si>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</si>
  <si>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</si>
  <si>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</si>
  <si>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</si>
  <si>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</si>
  <si>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</si>
  <si>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</si>
  <si>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</si>
  <si>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</si>
  <si>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</si>
  <si>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</si>
  <si>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</si>
  <si>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</si>
  <si>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</si>
  <si>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</si>
  <si>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</si>
  <si>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</si>
  <si>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</si>
  <si>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</si>
  <si>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</si>
  <si>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</si>
  <si>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</si>
  <si>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</si>
  <si>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</si>
  <si>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</si>
  <si>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</si>
  <si>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</si>
  <si>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</si>
  <si>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</si>
  <si>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</si>
  <si>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</si>
  <si>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</si>
  <si>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</si>
  <si>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</si>
  <si>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</si>
  <si>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</si>
  <si>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</si>
  <si>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</si>
  <si>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</si>
  <si>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</si>
  <si>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</si>
  <si>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</si>
  <si>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</si>
  <si>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</si>
  <si>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</si>
  <si>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</si>
  <si>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</si>
  <si>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</si>
  <si>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</si>
  <si>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</si>
  <si>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</si>
  <si>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</si>
  <si>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</si>
  <si>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</si>
  <si>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</si>
  <si>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</si>
  <si>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</si>
  <si>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</si>
  <si>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</si>
  <si>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</si>
  <si>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</si>
  <si>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</si>
  <si>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</si>
  <si>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</si>
  <si>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</si>
  <si>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</si>
  <si>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</si>
  <si>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</si>
  <si>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</si>
  <si>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</si>
  <si>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</si>
  <si>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</si>
  <si>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</si>
  <si>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</si>
  <si>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</si>
  <si>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</si>
  <si>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</si>
  <si>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</si>
  <si>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</si>
  <si>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</si>
  <si>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</si>
  <si>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</si>
  <si>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</si>
  <si>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</si>
  <si>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</si>
  <si>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</si>
  <si>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</si>
  <si>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</si>
  <si>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</si>
  <si>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</si>
  <si>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</si>
  <si>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</si>
  <si>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</si>
  <si>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</si>
  <si>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</si>
  <si>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</si>
  <si>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</si>
  <si>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</si>
  <si>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</si>
  <si>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</si>
  <si>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</si>
  <si>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</si>
  <si>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</si>
  <si>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</si>
  <si>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</si>
  <si>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</si>
  <si>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</si>
  <si>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</si>
  <si>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</si>
  <si>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</si>
  <si>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</si>
  <si>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</si>
  <si>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</si>
  <si>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</si>
  <si>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</si>
  <si>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</si>
  <si>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</si>
  <si>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</si>
  <si>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</si>
  <si>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</si>
  <si>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</si>
  <si>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</si>
  <si>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</si>
  <si>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</si>
  <si>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</si>
  <si>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</si>
  <si>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</si>
  <si>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</si>
  <si>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</si>
  <si>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</si>
  <si>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</si>
  <si>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</si>
  <si>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</si>
  <si>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</si>
  <si>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</si>
  <si>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</si>
  <si>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</si>
  <si>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</si>
  <si>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</si>
  <si>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</si>
  <si>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</si>
  <si>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</si>
  <si>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</si>
  <si>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</si>
  <si>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</si>
  <si>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</si>
  <si>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</si>
  <si>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</si>
  <si>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</si>
  <si>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</si>
  <si>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</si>
  <si>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</si>
  <si>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</si>
  <si>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</si>
  <si>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</si>
  <si>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</si>
  <si>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</si>
  <si>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</si>
  <si>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</si>
  <si>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</si>
  <si>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</si>
  <si>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</si>
  <si>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</si>
  <si>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</si>
  <si>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</si>
  <si>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</si>
  <si>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</si>
  <si>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</si>
  <si>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</si>
  <si>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</si>
  <si>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</si>
  <si>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</si>
  <si>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</si>
  <si>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</si>
  <si>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</si>
  <si>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</si>
  <si>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</si>
  <si>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</si>
  <si>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</si>
  <si>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</si>
  <si>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</si>
  <si>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</si>
  <si>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</si>
  <si>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</si>
  <si>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</si>
  <si>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</si>
  <si>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</si>
  <si>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</si>
  <si>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</si>
  <si>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</si>
  <si>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</si>
  <si>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</si>
  <si>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</si>
  <si>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</si>
  <si>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</si>
  <si>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</si>
  <si>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</si>
  <si>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</si>
  <si>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</si>
  <si>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</si>
  <si>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</si>
  <si>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</si>
  <si>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</si>
  <si>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</si>
  <si>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</si>
  <si>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</si>
  <si>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</si>
  <si>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</si>
  <si>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</si>
  <si>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</si>
  <si>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</si>
  <si>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</si>
  <si>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</si>
  <si>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</si>
  <si>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</si>
  <si>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</si>
  <si>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</si>
  <si>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</si>
  <si>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</si>
  <si>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</si>
  <si>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</si>
  <si>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</si>
  <si>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</si>
  <si>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</si>
  <si>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</si>
  <si>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</si>
  <si>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</si>
  <si>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</si>
  <si>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</si>
  <si>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</si>
  <si>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</si>
  <si>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</si>
  <si>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</si>
  <si>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</si>
  <si>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</si>
  <si>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</si>
  <si>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</si>
  <si>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</si>
  <si>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</si>
  <si>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</si>
  <si>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</si>
  <si>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</si>
  <si>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</si>
  <si>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</si>
  <si>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</si>
  <si>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</si>
  <si>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</si>
  <si>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</si>
  <si>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</si>
  <si>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</si>
  <si>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</si>
  <si>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</si>
  <si>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</si>
  <si>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</si>
  <si>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</si>
  <si>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</si>
  <si>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</si>
  <si>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</si>
  <si>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</si>
  <si>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</si>
  <si>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</si>
  <si>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</si>
  <si>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</si>
  <si>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</si>
  <si>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</si>
  <si>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</si>
  <si>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</si>
  <si>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</si>
  <si>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</si>
  <si>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</si>
  <si>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</si>
  <si>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</si>
  <si>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</si>
  <si>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</si>
  <si>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</si>
  <si>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</si>
  <si>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</si>
  <si>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</si>
  <si>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</si>
  <si>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</si>
  <si>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</si>
  <si>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</si>
  <si>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</si>
  <si>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</si>
  <si>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</si>
  <si>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</si>
  <si>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</si>
  <si>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</si>
  <si>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</si>
  <si>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</si>
  <si>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</si>
  <si>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</si>
  <si>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</si>
  <si>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</si>
  <si>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</si>
  <si>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</si>
  <si>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</si>
  <si>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</si>
  <si>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</si>
  <si>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</si>
  <si>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</si>
  <si>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</si>
  <si>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</si>
  <si>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</si>
  <si>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</si>
  <si>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</si>
  <si>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</si>
  <si>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</si>
  <si>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</si>
  <si>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</si>
  <si>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</si>
  <si>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</si>
  <si>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</si>
  <si>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</si>
  <si>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</si>
  <si>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</si>
  <si>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</si>
  <si>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</si>
  <si>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</si>
  <si>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</si>
  <si>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</si>
  <si>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</si>
  <si>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</si>
  <si>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</si>
  <si>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</si>
  <si>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</si>
  <si>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</si>
  <si>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</si>
  <si>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</si>
  <si>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</si>
  <si>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</si>
  <si>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</si>
  <si>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</si>
  <si>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</si>
  <si>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</si>
  <si>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</si>
  <si>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</si>
  <si>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</si>
  <si>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</si>
  <si>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</si>
  <si>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</si>
  <si>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</si>
  <si>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</si>
  <si>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</si>
  <si>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</si>
  <si>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</si>
  <si>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</si>
  <si>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</si>
  <si>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</si>
  <si>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</si>
  <si>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</si>
  <si>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</si>
  <si>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</si>
  <si>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</si>
  <si>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</si>
  <si>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</si>
  <si>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</si>
  <si>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</si>
  <si>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</si>
  <si>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</si>
  <si>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</si>
  <si>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</si>
  <si>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</si>
  <si>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</si>
  <si>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</si>
  <si>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</si>
  <si>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</si>
  <si>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</si>
  <si>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</si>
  <si>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</si>
  <si>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</si>
  <si>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</si>
  <si>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</si>
  <si>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</si>
  <si>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</si>
  <si>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</si>
  <si>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</si>
  <si>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</si>
  <si>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</si>
  <si>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</si>
  <si>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</si>
  <si>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</si>
  <si>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</si>
  <si>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</si>
  <si>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</si>
  <si>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</si>
  <si>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</si>
  <si>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</si>
  <si>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</si>
  <si>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</si>
  <si>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</si>
  <si>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</si>
  <si>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</si>
  <si>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</si>
  <si>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</si>
  <si>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</si>
  <si>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</si>
  <si>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</si>
  <si>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</si>
  <si>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</si>
  <si>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</si>
  <si>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</si>
  <si>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</si>
  <si>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</si>
  <si>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</si>
  <si>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</si>
  <si>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</si>
  <si>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</si>
  <si>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</si>
  <si>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</si>
  <si>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</si>
  <si>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</si>
  <si>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</si>
  <si>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</si>
  <si>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</si>
  <si>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</si>
  <si>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</si>
  <si>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</si>
  <si>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</si>
  <si>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</si>
  <si>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</si>
  <si>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</si>
  <si>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</si>
  <si>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</si>
  <si>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</si>
  <si>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</si>
  <si>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</si>
  <si>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</si>
  <si>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</si>
  <si>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</si>
  <si>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</si>
  <si>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</si>
  <si>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</si>
  <si>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</si>
  <si>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</si>
  <si>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</si>
  <si>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</si>
  <si>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</si>
  <si>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</si>
  <si>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</si>
  <si>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</si>
  <si>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</si>
  <si>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</si>
  <si>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</si>
  <si>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</si>
  <si>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</si>
  <si>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</si>
  <si>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</si>
  <si>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</si>
  <si>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</si>
  <si>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</si>
  <si>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</si>
  <si>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</si>
  <si>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</si>
  <si>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</si>
  <si>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</si>
  <si>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</si>
  <si>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</si>
  <si>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</si>
  <si>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</si>
  <si>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</si>
  <si>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</si>
  <si>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</si>
  <si>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</si>
  <si>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</si>
  <si>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</si>
  <si>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</si>
  <si>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</si>
  <si>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</si>
  <si>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</si>
  <si>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</si>
  <si>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</si>
  <si>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</si>
  <si>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</si>
  <si>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</si>
  <si>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</si>
  <si>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</si>
  <si>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</si>
  <si>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</si>
  <si>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</si>
  <si>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</si>
  <si>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</si>
  <si>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</si>
  <si>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</si>
  <si>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</si>
  <si>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</si>
  <si>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</si>
  <si>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</si>
  <si>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</si>
  <si>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</si>
  <si>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</si>
  <si>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</si>
  <si>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</si>
  <si>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</si>
  <si>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</si>
  <si>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</si>
  <si>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</si>
  <si>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</si>
  <si>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</si>
  <si>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</si>
  <si>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</si>
  <si>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</si>
  <si>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</si>
  <si>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</si>
  <si>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</si>
  <si>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</si>
  <si>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</si>
  <si>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</si>
  <si>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</si>
  <si>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</si>
  <si>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</si>
  <si>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</si>
  <si>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</si>
  <si>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</si>
  <si>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</si>
  <si>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</si>
  <si>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</si>
  <si>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</si>
  <si>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</si>
  <si>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</si>
  <si>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</si>
  <si>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</si>
  <si>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</si>
  <si>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</si>
  <si>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</si>
  <si>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</si>
  <si>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</si>
  <si>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</si>
  <si>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</si>
  <si>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</si>
  <si>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</si>
  <si>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</si>
  <si>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</si>
  <si>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</si>
  <si>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</si>
  <si>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</si>
  <si>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</si>
  <si>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</si>
  <si>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</si>
  <si>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</si>
  <si>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</si>
  <si>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</si>
  <si>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</si>
  <si>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</si>
  <si>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</si>
  <si>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</si>
  <si>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</si>
  <si>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</si>
  <si>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</si>
  <si>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</si>
  <si>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</si>
  <si>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</si>
  <si>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</si>
  <si>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</si>
  <si>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</si>
  <si>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</si>
  <si>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</si>
  <si>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</si>
  <si>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</si>
  <si>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</si>
  <si>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</si>
  <si>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</si>
  <si>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</si>
  <si>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</si>
  <si>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</si>
  <si>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</si>
  <si>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</si>
  <si>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</si>
  <si>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</si>
  <si>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</si>
  <si>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</si>
  <si>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</si>
  <si>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</si>
  <si>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</si>
  <si>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</si>
  <si>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</si>
  <si>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</si>
  <si>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</si>
  <si>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</si>
  <si>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</si>
  <si>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</si>
  <si>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</si>
  <si>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</si>
  <si>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</si>
  <si>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</si>
  <si>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</si>
  <si>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</si>
  <si>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</si>
  <si>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</si>
  <si>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</si>
  <si>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</si>
  <si>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</si>
  <si>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</si>
  <si>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</si>
  <si>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</si>
  <si>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</si>
  <si>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</si>
  <si>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</si>
  <si>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</si>
  <si>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</si>
  <si>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</si>
  <si>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</si>
  <si>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</si>
  <si>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</si>
  <si>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</si>
  <si>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</si>
  <si>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</si>
  <si>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</si>
  <si>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</si>
  <si>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</si>
  <si>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</si>
  <si>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</si>
  <si>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</si>
  <si>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</si>
  <si>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</si>
  <si>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</si>
  <si>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</si>
  <si>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</si>
  <si>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</si>
  <si>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</si>
  <si>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</si>
  <si>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</si>
  <si>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</si>
  <si>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</si>
  <si>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</si>
  <si>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</si>
  <si>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</si>
  <si>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</si>
  <si>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</si>
  <si>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</si>
  <si>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</si>
  <si>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</si>
  <si>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</si>
  <si>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</si>
  <si>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</si>
  <si>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</si>
  <si>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</si>
  <si>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</si>
  <si>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</si>
  <si>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</si>
  <si>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</si>
  <si>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</si>
  <si>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</si>
  <si>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</si>
  <si>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</si>
  <si>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</si>
  <si>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</si>
  <si>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</si>
  <si>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</si>
  <si>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</si>
  <si>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</si>
  <si>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</si>
  <si>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</si>
  <si>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</si>
  <si>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</si>
  <si>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</si>
  <si>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</si>
  <si>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</si>
  <si>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</si>
  <si>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</si>
  <si>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</si>
  <si>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</si>
  <si>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</si>
  <si>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</si>
  <si>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</si>
  <si>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</si>
  <si>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</si>
  <si>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</si>
  <si>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</si>
  <si>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</si>
  <si>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</si>
  <si>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</si>
  <si>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</si>
  <si>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</si>
  <si>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</si>
  <si>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</si>
  <si>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</si>
  <si>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</si>
  <si>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</si>
  <si>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</si>
  <si>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</si>
  <si>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</si>
  <si>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</si>
  <si>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</si>
  <si>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</si>
  <si>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</si>
  <si>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</si>
  <si>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</si>
  <si>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</si>
  <si>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</si>
  <si>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</si>
  <si>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</si>
  <si>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</si>
  <si>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</si>
  <si>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</si>
  <si>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</si>
  <si>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</si>
  <si>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</si>
  <si>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</si>
  <si>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</si>
  <si>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</si>
  <si>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</si>
  <si>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</si>
  <si>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</si>
  <si>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</si>
  <si>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</si>
  <si>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</si>
  <si>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</si>
  <si>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</si>
  <si>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</si>
  <si>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</si>
  <si>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</si>
  <si>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</si>
  <si>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</si>
  <si>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</si>
  <si>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</si>
  <si>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</si>
  <si>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</si>
  <si>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</si>
  <si>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</si>
  <si>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</si>
  <si>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</si>
  <si>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</si>
  <si>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</si>
  <si>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</si>
  <si>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</si>
  <si>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</si>
  <si>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</si>
  <si>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</si>
  <si>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</si>
  <si>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</si>
  <si>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</si>
  <si>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</si>
  <si>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</si>
  <si>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</si>
  <si>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</si>
  <si>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</si>
  <si>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</si>
  <si>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</si>
  <si>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</si>
  <si>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</si>
  <si>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</si>
  <si>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</si>
  <si>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</si>
  <si>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</si>
  <si>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</si>
  <si>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</si>
  <si>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</si>
  <si>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</si>
  <si>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</si>
  <si>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</si>
  <si>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</si>
  <si>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</si>
  <si>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</si>
  <si>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</si>
  <si>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</si>
  <si>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</si>
  <si>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</si>
  <si>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</si>
  <si>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</si>
  <si>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</si>
  <si>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</si>
  <si>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</si>
  <si>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</si>
  <si>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</si>
  <si>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</si>
  <si>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</si>
  <si>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</si>
  <si>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</si>
  <si>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</si>
  <si>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</si>
  <si>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</si>
  <si>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</si>
  <si>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</si>
  <si>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</si>
  <si>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</si>
  <si>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</si>
  <si>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</si>
  <si>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</si>
  <si>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</si>
  <si>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</si>
  <si>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</si>
  <si>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</si>
  <si>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</si>
  <si>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</si>
  <si>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</si>
  <si>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</si>
  <si>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</si>
  <si>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</si>
  <si>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</si>
  <si>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</si>
  <si>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</si>
  <si>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</si>
  <si>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</si>
  <si>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</si>
  <si>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</si>
  <si>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</si>
  <si>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</si>
  <si>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</si>
  <si>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</si>
  <si>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</si>
  <si>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</si>
  <si>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</si>
  <si>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</si>
  <si>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</si>
  <si>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</si>
  <si>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</si>
  <si>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</si>
  <si>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</si>
  <si>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</si>
  <si>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</si>
  <si>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</si>
  <si>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</si>
  <si>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</si>
  <si>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</si>
  <si>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</si>
  <si>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</si>
  <si>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</si>
  <si>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</si>
  <si>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</si>
  <si>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</si>
  <si>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</si>
  <si>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</si>
  <si>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</si>
  <si>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</si>
  <si>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</si>
  <si>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</si>
  <si>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</si>
  <si>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</si>
  <si>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</si>
  <si>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</si>
  <si>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</si>
  <si>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</si>
  <si>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</si>
  <si>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</si>
  <si>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</si>
  <si>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</si>
  <si>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</si>
  <si>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</si>
  <si>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</si>
  <si>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</si>
  <si>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</si>
  <si>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</si>
  <si>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</si>
  <si>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</si>
  <si>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</si>
  <si>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</si>
  <si>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</si>
  <si>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</si>
  <si>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</si>
  <si>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</si>
  <si>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</si>
  <si>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</si>
  <si>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</si>
  <si>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</si>
  <si>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</si>
  <si>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</si>
  <si>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</si>
  <si>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</si>
  <si>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</si>
  <si>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</si>
  <si>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</si>
  <si>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</si>
  <si>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</si>
  <si>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</si>
  <si>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</si>
  <si>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</si>
  <si>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</si>
  <si>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</si>
  <si>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</si>
  <si>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</si>
  <si>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</si>
  <si>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</si>
  <si>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</si>
  <si>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</si>
  <si>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</si>
  <si>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</si>
  <si>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</si>
  <si>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</si>
  <si>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</si>
  <si>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</si>
  <si>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</si>
  <si>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</si>
  <si>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</si>
  <si>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</si>
  <si>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</si>
  <si>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</si>
  <si>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</si>
  <si>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</si>
  <si>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</si>
  <si>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</si>
  <si>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</si>
  <si>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</si>
  <si>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</si>
  <si>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</si>
  <si>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</si>
  <si>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</si>
  <si>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</si>
  <si>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</si>
  <si>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</si>
  <si>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</si>
  <si>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</si>
  <si>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</si>
  <si>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</si>
  <si>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</si>
  <si>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</si>
  <si>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</si>
  <si>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</si>
  <si>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</si>
  <si>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</si>
  <si>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</si>
  <si>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</si>
  <si>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</si>
  <si>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</si>
  <si>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</si>
  <si>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</si>
  <si>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</si>
  <si>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</si>
  <si>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</si>
  <si>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</si>
  <si>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</si>
  <si>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</si>
  <si>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</si>
  <si>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</si>
  <si>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</si>
  <si>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</si>
  <si>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</si>
  <si>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</si>
  <si>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</si>
  <si>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</si>
  <si>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</si>
  <si>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</si>
  <si>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</si>
  <si>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</si>
  <si>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</si>
  <si>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</si>
  <si>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</si>
  <si>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</si>
  <si>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</si>
  <si>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</si>
  <si>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</si>
  <si>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</si>
  <si>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</si>
  <si>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</si>
  <si>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</si>
  <si>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</si>
  <si>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</si>
  <si>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</si>
  <si>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</si>
  <si>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</si>
  <si>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</si>
  <si>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</si>
  <si>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</si>
  <si>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</si>
  <si>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</si>
  <si>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</si>
  <si>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</si>
  <si>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</si>
  <si>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</si>
  <si>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</si>
  <si>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</si>
  <si>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</si>
  <si>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</si>
  <si>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</si>
  <si>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</si>
  <si>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</si>
  <si>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</si>
  <si>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</si>
  <si>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</si>
  <si>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</si>
  <si>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</si>
  <si>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</si>
  <si>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</si>
  <si>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</si>
  <si>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</si>
  <si>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</si>
  <si>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</si>
  <si>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</si>
  <si>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</si>
  <si>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</si>
  <si>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</si>
  <si>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</si>
  <si>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</si>
  <si>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</si>
  <si>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</si>
  <si>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</si>
  <si>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</si>
  <si>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</si>
  <si>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</si>
  <si>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</si>
  <si>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</si>
  <si>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</si>
  <si>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</si>
  <si>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</si>
  <si>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</si>
  <si>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</si>
  <si>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</si>
  <si>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</si>
  <si>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</si>
  <si>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</si>
  <si>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</si>
  <si>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</si>
  <si>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</si>
  <si>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</si>
  <si>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</si>
  <si>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</si>
  <si>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</si>
  <si>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</si>
  <si>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</si>
  <si>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</si>
  <si>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</si>
  <si>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</si>
  <si>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</si>
  <si>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</si>
  <si>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</si>
  <si>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</si>
  <si>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</si>
  <si>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</si>
  <si>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</si>
  <si>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</si>
  <si>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</si>
  <si>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</si>
  <si>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</si>
  <si>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</si>
  <si>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</si>
  <si>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</si>
  <si>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</si>
  <si>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</si>
  <si>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</si>
  <si>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</si>
  <si>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</si>
  <si>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</si>
  <si>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</si>
  <si>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</si>
  <si>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</si>
  <si>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</si>
  <si>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</si>
  <si>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</si>
  <si>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</si>
  <si>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</si>
  <si>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</si>
  <si>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</si>
  <si>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</si>
  <si>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</si>
  <si>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</si>
  <si>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</si>
  <si>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</si>
  <si>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</si>
  <si>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</si>
  <si>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</si>
  <si>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</si>
  <si>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</si>
  <si>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</si>
  <si>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</si>
  <si>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</si>
  <si>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</si>
  <si>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</si>
  <si>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</si>
  <si>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</si>
  <si>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</si>
  <si>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</si>
  <si>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</si>
  <si>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</si>
  <si>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</si>
  <si>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</si>
  <si>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</si>
  <si>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</si>
  <si>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</si>
  <si>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</si>
  <si>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</si>
  <si>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</si>
  <si>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</si>
  <si>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</si>
  <si>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</si>
  <si>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</si>
  <si>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</si>
  <si>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</si>
  <si>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</si>
  <si>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</si>
  <si>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</si>
  <si>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</si>
  <si>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</si>
  <si>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</si>
  <si>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</si>
  <si>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</si>
  <si>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</si>
  <si>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</si>
  <si>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</si>
  <si>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</si>
  <si>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</si>
  <si>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</si>
  <si>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</si>
  <si>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</si>
  <si>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</si>
  <si>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</si>
  <si>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</si>
  <si>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</si>
  <si>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</si>
  <si>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</si>
  <si>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</si>
  <si>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</si>
  <si>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</si>
  <si>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</si>
  <si>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</si>
  <si>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</si>
  <si>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</si>
  <si>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</si>
  <si>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</si>
  <si>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</si>
  <si>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</si>
  <si>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</si>
  <si>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</si>
  <si>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</si>
  <si>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</si>
  <si>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</si>
  <si>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</si>
  <si>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</si>
  <si>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</si>
  <si>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</si>
  <si>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</si>
  <si>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</si>
  <si>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</si>
  <si>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</si>
  <si>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</si>
  <si>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</si>
  <si>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</si>
  <si>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</si>
  <si>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</si>
  <si>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</si>
  <si>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</si>
  <si>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</si>
  <si>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</si>
  <si>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</si>
  <si>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</si>
  <si>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</si>
  <si>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</si>
  <si>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</si>
  <si>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</si>
  <si>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</si>
  <si>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</si>
  <si>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</si>
  <si>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</si>
  <si>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</si>
  <si>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</si>
  <si>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</si>
  <si>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</si>
  <si>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</si>
  <si>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</si>
  <si>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</si>
  <si>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</si>
  <si>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</si>
  <si>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</si>
  <si>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</si>
  <si>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</si>
  <si>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</si>
  <si>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</si>
  <si>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</si>
  <si>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</si>
  <si>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</si>
  <si>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</si>
  <si>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</si>
  <si>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</si>
  <si>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</si>
  <si>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</si>
  <si>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</si>
  <si>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</si>
  <si>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</si>
  <si>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</si>
  <si>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</si>
  <si>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</si>
  <si>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</si>
  <si>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</si>
  <si>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</si>
  <si>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</si>
  <si>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</si>
  <si>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</si>
  <si>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</si>
  <si>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</si>
  <si>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</si>
  <si>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</si>
  <si>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</si>
  <si>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</si>
  <si>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</si>
  <si>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</si>
  <si>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</si>
  <si>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</si>
  <si>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</si>
  <si>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</si>
  <si>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</si>
  <si>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</si>
  <si>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</si>
  <si>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</si>
  <si>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</si>
  <si>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</si>
  <si>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</si>
  <si>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</si>
  <si>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</si>
  <si>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</si>
  <si>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</si>
  <si>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</si>
  <si>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</si>
  <si>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</si>
  <si>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</si>
  <si>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</si>
  <si>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</si>
  <si>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</si>
  <si>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</si>
  <si>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</si>
  <si>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</si>
  <si>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</si>
  <si>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</si>
  <si>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</si>
  <si>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</si>
  <si>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</si>
  <si>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</si>
  <si>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</si>
  <si>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</si>
  <si>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</si>
  <si>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</si>
  <si>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</si>
  <si>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</si>
  <si>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</si>
  <si>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</si>
  <si>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</si>
  <si>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</si>
  <si>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</si>
  <si>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</si>
  <si>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</si>
  <si>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</si>
  <si>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</si>
  <si>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</si>
  <si>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</si>
  <si>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</si>
  <si>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</si>
  <si>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</si>
  <si>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</si>
  <si>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</si>
  <si>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</si>
  <si>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</si>
  <si>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</si>
  <si>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</si>
  <si>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</si>
  <si>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</si>
  <si>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</si>
  <si>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</si>
  <si>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</si>
  <si>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</si>
  <si>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</si>
  <si>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</si>
  <si>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</si>
  <si>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</si>
  <si>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</si>
  <si>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</si>
  <si>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</si>
  <si>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</si>
  <si>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</si>
  <si>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</si>
  <si>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</si>
  <si>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</si>
  <si>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</si>
  <si>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</si>
  <si>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</si>
  <si>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</si>
  <si>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</si>
  <si>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</si>
  <si>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</si>
  <si>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</si>
  <si>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</si>
  <si>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</si>
  <si>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</si>
  <si>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</si>
  <si>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</si>
  <si>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</si>
  <si>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</si>
  <si>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</si>
  <si>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</si>
  <si>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</si>
  <si>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</si>
  <si>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</si>
  <si>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</si>
  <si>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</si>
  <si>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</si>
  <si>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</si>
  <si>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</si>
  <si>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</si>
  <si>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</si>
  <si>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</si>
  <si>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</si>
  <si>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</si>
  <si>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</si>
  <si>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</si>
  <si>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</si>
  <si>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</si>
  <si>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</si>
  <si>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</si>
  <si>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</si>
  <si>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</si>
  <si>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</si>
  <si>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</si>
  <si>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</si>
  <si>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</si>
  <si>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</si>
  <si>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</si>
  <si>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</si>
  <si>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</si>
  <si>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</si>
  <si>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</si>
  <si>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</si>
  <si>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</si>
  <si>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</si>
  <si>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</si>
  <si>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</si>
  <si>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</si>
  <si>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</si>
  <si>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</si>
  <si>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</si>
  <si>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</si>
  <si>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</si>
  <si>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</si>
  <si>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</si>
  <si>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</si>
  <si>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</si>
  <si>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</si>
  <si>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</si>
  <si>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</si>
  <si>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</si>
  <si>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</si>
  <si>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</si>
  <si>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</si>
  <si>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</si>
  <si>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</si>
  <si>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</si>
  <si>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</si>
  <si>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</si>
  <si>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</si>
  <si>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</si>
  <si>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</si>
  <si>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</si>
  <si>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</si>
  <si>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</si>
  <si>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</si>
  <si>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</si>
  <si>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</si>
  <si>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</si>
  <si>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</si>
  <si>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</si>
  <si>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</si>
  <si>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</si>
  <si>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</si>
  <si>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</si>
  <si>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</si>
  <si>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</si>
  <si>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</si>
  <si>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</si>
  <si>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</si>
  <si>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</si>
  <si>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</si>
  <si>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</si>
  <si>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</si>
  <si>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</si>
  <si>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</si>
  <si>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</si>
  <si>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</si>
  <si>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</si>
  <si>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</si>
  <si>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</si>
  <si>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</si>
  <si>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</si>
  <si>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</si>
  <si>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</si>
  <si>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</si>
  <si>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</si>
  <si>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</si>
  <si>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</si>
  <si>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</si>
  <si>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</si>
  <si>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</si>
  <si>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</si>
  <si>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</si>
  <si>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</si>
  <si>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</si>
  <si>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</si>
  <si>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</si>
  <si>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</si>
  <si>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</si>
  <si>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</si>
  <si>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</si>
  <si>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</si>
  <si>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</si>
  <si>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</si>
  <si>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</si>
  <si>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</si>
  <si>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</si>
  <si>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</si>
  <si>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</si>
  <si>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</si>
  <si>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</si>
  <si>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</si>
  <si>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</si>
  <si>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</si>
  <si>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</si>
  <si>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</si>
  <si>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</si>
  <si>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</si>
  <si>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</si>
  <si>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</si>
  <si>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</si>
  <si>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</si>
  <si>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</si>
  <si>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</si>
  <si>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</si>
  <si>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</si>
  <si>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</si>
  <si>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</si>
  <si>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</si>
  <si>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</si>
  <si>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</si>
  <si>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</si>
  <si>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</si>
  <si>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</si>
  <si>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</si>
  <si>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</si>
  <si>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</si>
  <si>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</si>
  <si>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</si>
  <si>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</si>
  <si>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</si>
  <si>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</si>
  <si>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</si>
  <si>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</si>
  <si>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</si>
  <si>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</si>
  <si>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</si>
  <si>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</si>
  <si>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</si>
  <si>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</si>
  <si>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</si>
  <si>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</si>
  <si>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</si>
  <si>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</si>
  <si>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</si>
  <si>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</si>
  <si>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</si>
  <si>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</si>
  <si>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</si>
  <si>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</si>
  <si>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</si>
  <si>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</si>
  <si>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</si>
  <si>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</si>
  <si>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</si>
  <si>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</si>
  <si>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</si>
  <si>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</si>
  <si>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</si>
  <si>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</si>
  <si>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</si>
  <si>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</si>
  <si>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</si>
  <si>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</si>
  <si>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</si>
  <si>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</si>
  <si>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</si>
  <si>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</si>
  <si>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</si>
  <si>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</si>
  <si>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</si>
  <si>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</si>
  <si>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</si>
  <si>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</si>
  <si>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</si>
  <si>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</si>
  <si>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</si>
  <si>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</si>
  <si>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</si>
  <si>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</si>
  <si>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</si>
  <si>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</si>
  <si>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</si>
  <si>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</si>
  <si>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</si>
  <si>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</si>
  <si>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</si>
  <si>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</si>
  <si>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</si>
  <si>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</si>
  <si>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</si>
  <si>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</si>
  <si>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</si>
  <si>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</si>
  <si>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</si>
  <si>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</si>
  <si>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</si>
  <si>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</si>
  <si>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</si>
  <si>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</si>
  <si>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</si>
  <si>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</si>
  <si>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</si>
  <si>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</si>
  <si>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</si>
  <si>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</si>
  <si>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</si>
  <si>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</si>
  <si>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</si>
  <si>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</si>
  <si>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</si>
  <si>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</si>
  <si>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</si>
  <si>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</si>
  <si>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</si>
  <si>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</si>
  <si>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</si>
  <si>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</si>
  <si>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</si>
  <si>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</si>
  <si>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</si>
  <si>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</si>
  <si>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</si>
  <si>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</si>
  <si>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</si>
  <si>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</si>
  <si>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</si>
  <si>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</si>
  <si>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</si>
  <si>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</si>
  <si>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</si>
  <si>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</si>
  <si>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</si>
  <si>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</si>
  <si>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</si>
  <si>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</si>
  <si>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</si>
  <si>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</si>
  <si>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</si>
  <si>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</si>
  <si>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</si>
  <si>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</si>
  <si>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</si>
  <si>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</si>
  <si>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</si>
  <si>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</si>
  <si>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</si>
  <si>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</si>
  <si>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</si>
  <si>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</si>
  <si>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</si>
  <si>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</si>
  <si>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</si>
  <si>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</si>
  <si>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</si>
  <si>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</si>
  <si>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</si>
  <si>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</si>
  <si>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</si>
  <si>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</si>
  <si>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</si>
  <si>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</si>
  <si>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</si>
  <si>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</si>
  <si>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</si>
  <si>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</si>
  <si>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</si>
  <si>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</si>
  <si>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</si>
  <si>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</si>
  <si>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</si>
  <si>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</si>
  <si>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</si>
  <si>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</si>
  <si>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</si>
  <si>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</si>
  <si>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</si>
  <si>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</si>
  <si>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</si>
  <si>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</si>
  <si>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</si>
  <si>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</si>
  <si>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</si>
  <si>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</si>
  <si>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</si>
  <si>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</si>
  <si>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</si>
  <si>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</si>
  <si>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</si>
  <si>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</si>
  <si>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</si>
  <si>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</si>
  <si>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</si>
  <si>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</si>
  <si>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</si>
  <si>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</si>
  <si>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</si>
  <si>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</si>
  <si>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</si>
  <si>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</si>
  <si>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</si>
  <si>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</si>
  <si>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</si>
  <si>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</si>
  <si>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</si>
  <si>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</si>
  <si>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</si>
  <si>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</si>
  <si>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</si>
  <si>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</si>
  <si>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</si>
  <si>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</si>
  <si>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</si>
  <si>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</si>
  <si>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</si>
  <si>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</si>
  <si>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</si>
  <si>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</si>
  <si>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</si>
  <si>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</si>
  <si>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</si>
  <si>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</si>
  <si>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</si>
  <si>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</si>
  <si>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</si>
  <si>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</si>
  <si>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</si>
  <si>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</si>
  <si>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</si>
  <si>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</si>
  <si>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</si>
  <si>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</si>
  <si>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</si>
  <si>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</si>
  <si>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</si>
  <si>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</si>
  <si>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</si>
  <si>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</si>
  <si>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</si>
  <si>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</si>
  <si>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</si>
  <si>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</si>
  <si>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</si>
  <si>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</si>
  <si>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</si>
  <si>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</si>
  <si>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</si>
  <si>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</si>
  <si>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</si>
  <si>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</si>
  <si>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</si>
  <si>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</si>
  <si>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</si>
  <si>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</si>
  <si>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</si>
  <si>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</si>
  <si>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</si>
  <si>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</si>
  <si>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</si>
  <si>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</si>
  <si>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</si>
  <si>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</si>
  <si>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</si>
  <si>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</si>
  <si>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</si>
  <si>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</si>
  <si>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</si>
  <si>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</si>
  <si>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</si>
  <si>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</si>
  <si>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</si>
  <si>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</si>
  <si>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</si>
  <si>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</si>
  <si>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</si>
  <si>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</si>
  <si>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</si>
  <si>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</si>
  <si>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</si>
  <si>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</si>
  <si>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</si>
  <si>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</si>
  <si>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</si>
  <si>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</si>
  <si>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</si>
  <si>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</si>
  <si>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</si>
  <si>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</si>
  <si>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</si>
  <si>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</si>
  <si>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</si>
  <si>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</si>
  <si>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</si>
  <si>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</si>
  <si>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</si>
  <si>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</si>
  <si>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</si>
  <si>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</si>
  <si>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</si>
  <si>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</si>
  <si>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</si>
  <si>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</si>
  <si>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</si>
  <si>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</si>
  <si>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</si>
  <si>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</si>
  <si>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</si>
  <si>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</si>
  <si>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</si>
  <si>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</si>
  <si>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</si>
  <si>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</si>
  <si>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</si>
  <si>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</si>
  <si>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</si>
  <si>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</si>
  <si>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</si>
  <si>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</si>
  <si>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</si>
  <si>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</si>
  <si>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</si>
  <si>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</si>
  <si>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</si>
  <si>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</si>
  <si>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</si>
  <si>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</si>
  <si>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</si>
  <si>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</si>
  <si>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</si>
  <si>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</si>
  <si>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</si>
  <si>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</si>
  <si>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</si>
  <si>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</si>
  <si>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</si>
  <si>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</si>
  <si>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</si>
  <si>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</si>
  <si>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</si>
  <si>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</si>
  <si>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</si>
  <si>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</si>
  <si>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</si>
  <si>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</si>
  <si>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</si>
  <si>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</si>
  <si>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</si>
  <si>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</si>
  <si>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</si>
  <si>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</si>
  <si>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</si>
  <si>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</si>
  <si>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</si>
  <si>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</si>
  <si>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</si>
  <si>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</si>
  <si>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</si>
  <si>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</si>
  <si>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</si>
  <si>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</si>
  <si>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</si>
  <si>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</si>
  <si>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</si>
  <si>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</si>
  <si>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</si>
  <si>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</si>
  <si>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</si>
  <si>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</si>
  <si>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</si>
  <si>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</si>
  <si>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</si>
  <si>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</si>
  <si>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</si>
  <si>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</si>
  <si>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</si>
  <si>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</si>
  <si>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</si>
  <si>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</si>
  <si>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</si>
  <si>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</si>
  <si>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</si>
  <si>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</si>
  <si>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</si>
  <si>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</si>
  <si>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</si>
  <si>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</si>
  <si>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</si>
  <si>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</si>
  <si>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</si>
  <si>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</si>
  <si>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</si>
  <si>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</si>
  <si>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</si>
  <si>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</si>
  <si>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</si>
  <si>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</si>
  <si>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</si>
  <si>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</si>
  <si>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</si>
  <si>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</si>
  <si>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</si>
  <si>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</si>
  <si>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</si>
  <si>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</si>
  <si>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</si>
  <si>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</si>
  <si>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</si>
  <si>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</si>
  <si>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</si>
  <si>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</si>
  <si>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</si>
  <si>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</si>
  <si>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</si>
  <si>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</si>
  <si>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</si>
  <si>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</si>
  <si>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</si>
  <si>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</si>
  <si>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</si>
  <si>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</si>
  <si>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</si>
  <si>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</si>
  <si>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</si>
  <si>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</si>
  <si>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</si>
  <si>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</si>
  <si>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</si>
  <si>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</si>
  <si>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</si>
  <si>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</si>
  <si>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</si>
  <si>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</si>
  <si>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</si>
  <si>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</si>
  <si>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</si>
  <si>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</si>
  <si>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</si>
  <si>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</si>
  <si>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</si>
  <si>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</si>
  <si>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</si>
  <si>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</si>
  <si>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</si>
  <si>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</si>
  <si>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</si>
  <si>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</si>
  <si>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</si>
  <si>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</si>
  <si>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</si>
  <si>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</si>
  <si>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</si>
  <si>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</si>
  <si>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</si>
  <si>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</si>
  <si>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</si>
  <si>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</si>
  <si>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</si>
  <si>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</si>
  <si>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</si>
  <si>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</si>
  <si>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</si>
  <si>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</si>
  <si>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</si>
  <si>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</si>
  <si>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</si>
  <si>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</si>
  <si>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</si>
  <si>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</si>
  <si>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</si>
  <si>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</si>
  <si>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</si>
  <si>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</si>
  <si>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</si>
  <si>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</si>
  <si>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</si>
  <si>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</si>
  <si>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</si>
  <si>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</si>
  <si>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</si>
  <si>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</si>
  <si>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</si>
  <si>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</si>
  <si>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</si>
  <si>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</si>
  <si>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</si>
  <si>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</si>
  <si>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</si>
  <si>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</si>
  <si>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</si>
  <si>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</si>
  <si>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</si>
  <si>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</si>
  <si>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</si>
  <si>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</si>
  <si>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</si>
  <si>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</si>
  <si>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</si>
  <si>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</si>
  <si>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</si>
  <si>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</si>
  <si>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</si>
  <si>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</si>
  <si>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</si>
  <si>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</si>
  <si>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</si>
  <si>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</si>
  <si>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</si>
  <si>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</si>
  <si>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</si>
  <si>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</si>
  <si>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</si>
  <si>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</si>
  <si>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</si>
  <si>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</si>
  <si>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</si>
  <si>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</si>
  <si>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</si>
  <si>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</si>
  <si>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</si>
  <si>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</si>
  <si>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</si>
  <si>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</si>
  <si>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</si>
  <si>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</si>
  <si>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</si>
  <si>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</si>
  <si>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</si>
  <si>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</si>
  <si>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</si>
  <si>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</si>
  <si>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</si>
  <si>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</si>
  <si>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</si>
  <si>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</si>
  <si>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</si>
  <si>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</si>
  <si>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</si>
  <si>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</si>
  <si>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</si>
  <si>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</si>
  <si>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</si>
  <si>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</si>
  <si>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</si>
  <si>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</si>
  <si>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</si>
  <si>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</si>
  <si>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</si>
  <si>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</si>
  <si>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</si>
  <si>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</si>
  <si>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</si>
  <si>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</si>
  <si>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</si>
  <si>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</si>
  <si>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</si>
  <si>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</si>
  <si>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</si>
  <si>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</si>
  <si>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</si>
  <si>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</si>
  <si>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</si>
  <si>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</si>
  <si>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</si>
  <si>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</si>
  <si>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</si>
  <si>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</si>
  <si>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</si>
  <si>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</si>
  <si>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</si>
  <si>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</si>
  <si>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</si>
  <si>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</si>
  <si>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</si>
  <si>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</si>
  <si>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</si>
  <si>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</si>
  <si>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</si>
  <si>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</si>
  <si>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</si>
  <si>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</si>
  <si>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</si>
  <si>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</si>
  <si>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</si>
  <si>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</si>
  <si>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</si>
  <si>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</si>
  <si>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</si>
  <si>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</si>
  <si>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</si>
  <si>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</si>
  <si>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</si>
  <si>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</si>
  <si>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</si>
  <si>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</si>
  <si>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</si>
  <si>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</si>
  <si>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</si>
  <si>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</si>
  <si>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</si>
  <si>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</si>
  <si>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</si>
  <si>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</si>
  <si>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</si>
  <si>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</si>
  <si>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</si>
  <si>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</si>
  <si>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</si>
  <si>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</si>
  <si>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</si>
  <si>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</si>
  <si>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</si>
  <si>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</si>
  <si>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</si>
  <si>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</si>
  <si>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</si>
  <si>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</si>
  <si>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</si>
  <si>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</si>
  <si>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</si>
  <si>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</si>
  <si>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</si>
  <si>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</si>
  <si>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</si>
  <si>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</si>
  <si>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</si>
  <si>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</si>
  <si>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</si>
  <si>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</si>
  <si>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</si>
  <si>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</si>
  <si>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</si>
  <si>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</si>
  <si>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</si>
  <si>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</si>
  <si>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</si>
  <si>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</si>
  <si>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</si>
  <si>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</si>
  <si>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</si>
  <si>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</si>
  <si>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</si>
  <si>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</si>
  <si>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</si>
  <si>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</si>
  <si>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</si>
  <si>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</si>
  <si>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</si>
  <si>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</si>
  <si>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</si>
  <si>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</si>
  <si>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</si>
  <si>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</si>
  <si>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</si>
  <si>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</si>
  <si>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</si>
  <si>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</si>
  <si>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</si>
  <si>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</si>
  <si>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</si>
  <si>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</si>
  <si>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</si>
  <si>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</si>
  <si>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</si>
  <si>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</si>
  <si>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</si>
  <si>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</si>
  <si>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</si>
  <si>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</si>
  <si>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</si>
  <si>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</si>
  <si>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</si>
  <si>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</si>
  <si>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</si>
  <si>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</si>
  <si>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</si>
  <si>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</si>
  <si>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</si>
  <si>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</si>
  <si>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</si>
  <si>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</si>
  <si>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</si>
  <si>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</si>
  <si>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</si>
  <si>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</si>
  <si>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</si>
  <si>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</si>
  <si>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</si>
  <si>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</si>
  <si>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</si>
  <si>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</si>
  <si>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</si>
  <si>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</si>
  <si>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</si>
  <si>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</si>
  <si>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</si>
  <si>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</si>
  <si>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</si>
  <si>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</si>
  <si>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</si>
  <si>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</si>
  <si>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</si>
  <si>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</si>
  <si>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</si>
  <si>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</si>
  <si>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</si>
  <si>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</si>
  <si>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</si>
  <si>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</si>
  <si>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</si>
  <si>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</si>
  <si>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</si>
  <si>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</si>
  <si>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</si>
  <si>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</si>
  <si>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</si>
  <si>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</si>
  <si>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</si>
  <si>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</si>
  <si>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</si>
  <si>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</si>
  <si>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</si>
  <si>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</si>
  <si>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</si>
  <si>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</si>
  <si>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</si>
  <si>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</si>
  <si>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</si>
  <si>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</si>
  <si>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</si>
  <si>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</si>
  <si>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</si>
  <si>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</si>
  <si>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</si>
  <si>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</si>
  <si>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</si>
  <si>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</si>
  <si>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</si>
  <si>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</si>
  <si>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</si>
  <si>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</si>
  <si>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</si>
  <si>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</si>
  <si>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</si>
  <si>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</si>
  <si>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</si>
  <si>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</si>
  <si>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</si>
  <si>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</si>
  <si>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</si>
  <si>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</si>
  <si>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</si>
  <si>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</si>
  <si>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</si>
  <si>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</si>
  <si>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</si>
  <si>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</si>
  <si>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</si>
  <si>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</si>
  <si>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</si>
  <si>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</si>
  <si>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</si>
  <si>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</si>
  <si>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</si>
  <si>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</si>
  <si>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</si>
  <si>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</si>
  <si>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</si>
  <si>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</si>
  <si>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</si>
  <si>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</si>
  <si>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</si>
  <si>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</si>
  <si>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</si>
  <si>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</si>
  <si>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</si>
  <si>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</si>
  <si>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</si>
  <si>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</si>
  <si>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</si>
  <si>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</si>
  <si>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</si>
  <si>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</si>
  <si>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</si>
  <si>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</si>
  <si>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</si>
  <si>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</si>
  <si>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</si>
  <si>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</si>
  <si>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</si>
  <si>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</si>
  <si>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</si>
  <si>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</si>
  <si>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</si>
  <si>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</si>
  <si>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</si>
  <si>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</si>
  <si>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</si>
  <si>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</si>
  <si>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</si>
  <si>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</si>
  <si>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</si>
  <si>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</si>
  <si>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</si>
  <si>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</si>
  <si>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</si>
  <si>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</si>
  <si>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</si>
  <si>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</si>
  <si>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</si>
  <si>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</si>
  <si>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</si>
  <si>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</si>
  <si>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</si>
  <si>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</si>
  <si>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</si>
  <si>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</si>
  <si>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</si>
  <si>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</si>
  <si>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</si>
  <si>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</si>
  <si>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</si>
  <si>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</si>
  <si>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</si>
  <si>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</si>
  <si>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</si>
  <si>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</si>
  <si>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</si>
  <si>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</si>
  <si>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</si>
  <si>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</si>
  <si>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</si>
  <si>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</si>
  <si>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</si>
  <si>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</si>
  <si>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</si>
  <si>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</si>
  <si>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</si>
  <si>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</si>
  <si>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</si>
  <si>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</si>
  <si>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</si>
  <si>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</si>
  <si>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</si>
  <si>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</si>
  <si>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</si>
  <si>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</si>
  <si>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</si>
  <si>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</si>
  <si>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</si>
  <si>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</si>
  <si>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</si>
  <si>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</si>
  <si>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</si>
  <si>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</si>
  <si>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</si>
  <si>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</si>
  <si>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</si>
  <si>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</si>
  <si>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</si>
  <si>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</si>
  <si>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</si>
  <si>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</si>
  <si>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</si>
  <si>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</si>
  <si>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</si>
  <si>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</si>
  <si>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</si>
  <si>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</si>
  <si>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</si>
  <si>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</si>
  <si>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</si>
  <si>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</si>
  <si>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</si>
  <si>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</si>
  <si>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</si>
  <si>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</si>
  <si>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</si>
  <si>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</si>
  <si>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</si>
  <si>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</si>
  <si>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</si>
  <si>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</si>
  <si>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</si>
  <si>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</si>
  <si>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</si>
  <si>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</si>
  <si>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</si>
  <si>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</si>
  <si>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</si>
  <si>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</si>
  <si>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</si>
  <si>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</si>
  <si>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</si>
  <si>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</si>
  <si>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</si>
  <si>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</si>
  <si>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</si>
  <si>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</si>
  <si>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</si>
  <si>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</si>
  <si>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</si>
  <si>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</si>
  <si>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</si>
  <si>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</si>
  <si>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</si>
  <si>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</si>
  <si>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</si>
  <si>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</si>
  <si>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</si>
  <si>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</si>
  <si>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</si>
  <si>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</si>
  <si>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</si>
  <si>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</si>
  <si>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</si>
  <si>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</si>
  <si>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</si>
  <si>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</si>
  <si>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</si>
  <si>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</si>
  <si>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</si>
  <si>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</si>
  <si>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</si>
  <si>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</si>
  <si>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</si>
  <si>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</si>
  <si>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</si>
  <si>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</si>
  <si>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</si>
  <si>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</si>
  <si>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</si>
  <si>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</si>
  <si>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</si>
  <si>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</si>
  <si>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</si>
  <si>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</si>
  <si>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</si>
  <si>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</si>
  <si>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</si>
  <si>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</si>
  <si>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</si>
  <si>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</si>
  <si>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</si>
  <si>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</si>
  <si>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</si>
  <si>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</si>
  <si>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</si>
  <si>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</si>
  <si>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</si>
  <si>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</si>
  <si>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</si>
  <si>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</si>
  <si>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</si>
  <si>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</si>
  <si>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</si>
  <si>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</si>
  <si>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</si>
  <si>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</si>
  <si>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</si>
  <si>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</si>
  <si>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</si>
  <si>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</si>
  <si>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</si>
  <si>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</si>
  <si>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</si>
  <si>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</si>
  <si>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</si>
  <si>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</si>
  <si>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</si>
  <si>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</si>
  <si>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</si>
  <si>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</si>
  <si>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</si>
  <si>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</si>
  <si>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</si>
  <si>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</si>
  <si>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</si>
  <si>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</si>
  <si>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</si>
  <si>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</si>
  <si>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</si>
  <si>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</si>
  <si>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</si>
  <si>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</si>
  <si>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</si>
  <si>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</si>
  <si>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</si>
  <si>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</si>
  <si>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</si>
  <si>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</si>
  <si>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</si>
  <si>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</si>
  <si>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</si>
  <si>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</si>
  <si>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</si>
  <si>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</si>
  <si>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</si>
  <si>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</si>
  <si>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</si>
  <si>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</si>
  <si>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</si>
  <si>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</si>
  <si>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</si>
  <si>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</si>
  <si>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</si>
  <si>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</si>
  <si>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</si>
  <si>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</si>
  <si>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</si>
  <si>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</si>
  <si>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</si>
  <si>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</si>
  <si>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</si>
  <si>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</si>
  <si>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</si>
  <si>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</si>
  <si>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</si>
  <si>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</si>
  <si>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</si>
  <si>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</si>
  <si>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</si>
  <si>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</si>
  <si>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</si>
  <si>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</si>
  <si>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</si>
  <si>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</si>
  <si>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</si>
  <si>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</si>
  <si>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</si>
  <si>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</si>
  <si>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</si>
  <si>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</si>
  <si>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</si>
  <si>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</si>
  <si>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</si>
  <si>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</si>
  <si>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</si>
  <si>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</si>
  <si>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</si>
  <si>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</si>
  <si>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</si>
  <si>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</si>
  <si>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</si>
  <si>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</si>
  <si>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</si>
  <si>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</si>
  <si>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</si>
  <si>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</si>
  <si>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</si>
  <si>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</si>
  <si>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</si>
  <si>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</si>
  <si>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</si>
  <si>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</si>
  <si>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</si>
  <si>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</si>
  <si>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</si>
  <si>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</si>
  <si>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</si>
  <si>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</si>
  <si>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</si>
  <si>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</si>
  <si>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</si>
  <si>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</si>
  <si>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</si>
  <si>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</si>
  <si>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</si>
  <si>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</si>
  <si>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</si>
  <si>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</si>
  <si>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</si>
  <si>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</si>
  <si>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</si>
  <si>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</si>
  <si>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</si>
  <si>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</si>
  <si>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</si>
  <si>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</si>
  <si>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</si>
  <si>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</si>
  <si>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</si>
  <si>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</si>
  <si>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</si>
  <si>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</si>
  <si>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</si>
  <si>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</si>
  <si>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</si>
  <si>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</si>
  <si>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</si>
  <si>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</si>
  <si>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</si>
  <si>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</si>
  <si>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</si>
  <si>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</si>
  <si>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</si>
  <si>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</si>
  <si>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</si>
  <si>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</si>
  <si>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</si>
  <si>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</si>
  <si>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</si>
  <si>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</si>
  <si>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</si>
  <si>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</si>
  <si>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</si>
  <si>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</si>
  <si>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</si>
  <si>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</si>
  <si>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</si>
  <si>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</si>
  <si>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</si>
  <si>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</si>
  <si>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</si>
  <si>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</si>
  <si>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</si>
  <si>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</si>
  <si>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</si>
  <si>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</si>
  <si>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</si>
  <si>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</si>
  <si>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</si>
  <si>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</si>
  <si>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</si>
  <si>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</si>
  <si>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</si>
  <si>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</si>
  <si>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</si>
  <si>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</si>
  <si>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</si>
  <si>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</si>
  <si>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</si>
  <si>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</si>
  <si>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</si>
  <si>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</si>
  <si>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</si>
  <si>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</si>
  <si>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</si>
  <si>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</si>
  <si>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</si>
  <si>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</si>
  <si>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</si>
  <si>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</si>
  <si>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</si>
  <si>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</si>
  <si>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</si>
  <si>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</si>
  <si>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</si>
  <si>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</si>
  <si>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</si>
  <si>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</si>
  <si>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</si>
  <si>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</si>
  <si>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</si>
  <si>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</si>
  <si>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</si>
  <si>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</si>
  <si>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</si>
  <si>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</si>
  <si>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</si>
  <si>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</si>
  <si>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</si>
  <si>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</si>
  <si>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</si>
  <si>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</si>
  <si>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</si>
  <si>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</si>
  <si>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</si>
  <si>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</si>
  <si>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</si>
  <si>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</si>
  <si>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</si>
  <si>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</si>
  <si>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</si>
  <si>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</si>
  <si>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</si>
  <si>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</si>
  <si>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</si>
  <si>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</si>
  <si>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</si>
  <si>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</si>
  <si>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</si>
  <si>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</si>
  <si>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</si>
  <si>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</si>
  <si>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</si>
  <si>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</si>
  <si>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</si>
  <si>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</si>
  <si>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</si>
  <si>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</si>
  <si>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</si>
  <si>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</si>
  <si>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</si>
  <si>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</si>
  <si>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</si>
  <si>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</si>
  <si>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</si>
  <si>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</si>
  <si>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</si>
  <si>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</si>
  <si>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</si>
  <si>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</si>
  <si>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</si>
  <si>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</si>
  <si>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</si>
  <si>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</si>
  <si>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</si>
  <si>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</si>
  <si>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</si>
  <si>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</si>
  <si>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</si>
  <si>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</si>
  <si>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</si>
  <si>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</si>
  <si>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</si>
  <si>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</si>
  <si>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</si>
  <si>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</si>
  <si>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</si>
  <si>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</si>
  <si>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</si>
  <si>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</si>
  <si>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</si>
  <si>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</si>
  <si>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</si>
  <si>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</si>
  <si>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</si>
  <si>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</si>
  <si>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</si>
  <si>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</si>
  <si>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</si>
  <si>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</si>
  <si>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</si>
  <si>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</si>
  <si>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</si>
  <si>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</si>
  <si>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</si>
  <si>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</si>
  <si>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</si>
  <si>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</si>
  <si>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</si>
  <si>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</si>
  <si>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</si>
  <si>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</si>
  <si>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</si>
  <si>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</si>
  <si>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</si>
  <si>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</si>
  <si>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</si>
  <si>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</si>
  <si>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</si>
  <si>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</si>
  <si>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</si>
  <si>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</si>
  <si>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</si>
  <si>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</si>
  <si>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</si>
  <si>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</si>
  <si>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</si>
  <si>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</si>
  <si>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</si>
  <si>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</si>
  <si>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</si>
  <si>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</si>
  <si>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</si>
  <si>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</si>
  <si>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</si>
  <si>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</si>
  <si>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</si>
  <si>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</si>
  <si>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</si>
  <si>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</si>
  <si>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</si>
  <si>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</si>
  <si>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</si>
  <si>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</si>
  <si>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</si>
  <si>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</si>
  <si>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</si>
  <si>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</si>
  <si>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</si>
  <si>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</si>
  <si>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</si>
  <si>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</si>
  <si>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</si>
  <si>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</si>
  <si>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</si>
  <si>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</si>
  <si>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</si>
  <si>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</si>
  <si>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</si>
  <si>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</si>
  <si>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</si>
  <si>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</si>
  <si>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</si>
  <si>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</si>
  <si>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</si>
  <si>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</si>
  <si>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</si>
  <si>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</si>
  <si>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</si>
  <si>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</si>
  <si>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</si>
  <si>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</si>
  <si>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</si>
  <si>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</si>
  <si>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</si>
  <si>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</si>
  <si>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</si>
  <si>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</si>
  <si>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</si>
  <si>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</si>
  <si>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</si>
  <si>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</si>
  <si>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</si>
  <si>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</si>
  <si>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</si>
  <si>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</si>
  <si>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</si>
  <si>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</si>
  <si>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</si>
  <si>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</si>
  <si>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</si>
  <si>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</si>
  <si>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</si>
  <si>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</si>
  <si>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</si>
  <si>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</si>
  <si>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</si>
  <si>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</si>
  <si>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</si>
  <si>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</si>
  <si>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</si>
  <si>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</si>
  <si>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</si>
  <si>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</si>
  <si>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</si>
  <si>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</si>
  <si>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</si>
  <si>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</si>
  <si>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</si>
  <si>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</si>
  <si>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</si>
  <si>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</si>
  <si>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</si>
  <si>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</si>
  <si>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</si>
  <si>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</si>
  <si>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</si>
  <si>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</si>
  <si>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</si>
  <si>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</si>
  <si>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</si>
  <si>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</si>
  <si>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</si>
  <si>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</si>
  <si>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</si>
  <si>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</si>
  <si>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</si>
  <si>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</si>
  <si>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</si>
  <si>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</si>
  <si>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</si>
  <si>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</si>
  <si>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</si>
  <si>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</si>
  <si>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</si>
  <si>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</si>
  <si>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</si>
  <si>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</si>
  <si>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</si>
  <si>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</si>
  <si>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</si>
  <si>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</si>
  <si>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</si>
  <si>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</si>
  <si>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</si>
  <si>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</si>
  <si>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</si>
  <si>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</si>
  <si>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</si>
  <si>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</si>
  <si>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</si>
  <si>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</si>
  <si>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</si>
  <si>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</si>
  <si>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</si>
  <si>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</si>
  <si>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</si>
  <si>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</si>
  <si>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</si>
  <si>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</si>
  <si>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</si>
  <si>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</si>
  <si>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</si>
  <si>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</si>
  <si>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</si>
  <si>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</si>
  <si>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</si>
  <si>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</si>
  <si>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</si>
  <si>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</si>
  <si>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</si>
  <si>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</si>
  <si>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</si>
  <si>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</si>
  <si>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</si>
  <si>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</si>
  <si>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</si>
  <si>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</si>
  <si>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</si>
  <si>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</si>
  <si>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</si>
  <si>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</si>
  <si>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</si>
  <si>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</si>
  <si>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</si>
  <si>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</si>
  <si>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</si>
  <si>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</si>
  <si>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</si>
  <si>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</si>
  <si>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</si>
  <si>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</si>
  <si>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</si>
  <si>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</si>
  <si>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</si>
  <si>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</si>
  <si>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</si>
  <si>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</si>
  <si>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</si>
  <si>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</si>
  <si>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</si>
  <si>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</si>
  <si>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</si>
  <si>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</si>
  <si>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</si>
  <si>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</si>
  <si>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</si>
  <si>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</si>
  <si>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</si>
  <si>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</si>
  <si>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</si>
  <si>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</si>
  <si>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</si>
  <si>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</si>
  <si>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</si>
  <si>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</si>
  <si>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</si>
  <si>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</si>
  <si>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</si>
  <si>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</si>
  <si>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</si>
  <si>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</si>
  <si>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</si>
  <si>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</si>
  <si>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</si>
  <si>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</si>
  <si>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</si>
  <si>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</si>
  <si>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</si>
  <si>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</si>
  <si>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</si>
  <si>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</si>
  <si>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</si>
  <si>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</si>
  <si>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</si>
  <si>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</si>
  <si>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</si>
  <si>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</si>
  <si>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</si>
  <si>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</si>
  <si>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</si>
  <si>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</si>
  <si>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</si>
  <si>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</si>
  <si>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</si>
  <si>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</si>
  <si>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</si>
  <si>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</si>
  <si>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</si>
  <si>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</si>
  <si>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</si>
  <si>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</si>
  <si>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</si>
  <si>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</si>
  <si>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</si>
  <si>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</si>
  <si>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</si>
  <si>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</si>
  <si>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</si>
  <si>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</si>
  <si>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</si>
  <si>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</si>
  <si>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</si>
  <si>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</si>
  <si>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</si>
  <si>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</si>
  <si>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</si>
  <si>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</si>
  <si>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</si>
  <si>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</si>
  <si>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</si>
  <si>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</si>
  <si>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</si>
  <si>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</si>
  <si>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</si>
  <si>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</si>
  <si>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</si>
  <si>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</si>
  <si>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</si>
  <si>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</si>
  <si>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</si>
  <si>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</si>
  <si>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</si>
  <si>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</si>
  <si>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</si>
  <si>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</si>
  <si>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</si>
  <si>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</si>
  <si>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</si>
  <si>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</si>
  <si>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</si>
  <si>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</si>
  <si>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</si>
  <si>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</si>
  <si>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</si>
  <si>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</si>
  <si>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</si>
  <si>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</si>
  <si>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</si>
  <si>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</si>
  <si>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</si>
  <si>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</si>
  <si>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</si>
  <si>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</si>
  <si>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</si>
  <si>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</si>
  <si>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</si>
  <si>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</si>
  <si>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</si>
  <si>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</si>
  <si>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</si>
  <si>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</si>
  <si>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</si>
  <si>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</si>
  <si>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</si>
  <si>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</si>
  <si>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</si>
  <si>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</si>
  <si>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</si>
  <si>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</si>
  <si>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</si>
  <si>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</si>
  <si>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</si>
  <si>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</si>
  <si>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</si>
  <si>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</si>
  <si>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</si>
  <si>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</si>
  <si>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</si>
  <si>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</si>
  <si>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</si>
  <si>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</si>
  <si>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</si>
  <si>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</si>
  <si>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</si>
  <si>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</si>
  <si>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</si>
  <si>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</si>
  <si>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</si>
  <si>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</si>
  <si>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</si>
  <si>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</si>
  <si>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</si>
  <si>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</si>
  <si>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</si>
  <si>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</si>
  <si>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</si>
  <si>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</si>
  <si>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</si>
  <si>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</si>
  <si>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</si>
  <si>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</si>
  <si>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</si>
  <si>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</si>
  <si>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</si>
  <si>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</si>
  <si>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</si>
  <si>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</si>
  <si>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</si>
  <si>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</si>
  <si>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</si>
  <si>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</si>
  <si>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</si>
  <si>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</si>
  <si>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</si>
  <si>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</si>
  <si>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</si>
  <si>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</si>
  <si>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</si>
  <si>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</si>
  <si>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</si>
  <si>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</si>
  <si>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</si>
  <si>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</si>
  <si>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</si>
  <si>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</si>
  <si>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</si>
  <si>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</si>
  <si>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</si>
  <si>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</si>
  <si>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</si>
  <si>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</si>
  <si>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</si>
  <si>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</si>
  <si>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</si>
  <si>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</si>
  <si>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</si>
  <si>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</si>
  <si>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</si>
  <si>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</si>
  <si>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</si>
  <si>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</si>
  <si>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</si>
  <si>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</si>
  <si>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</si>
  <si>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</si>
  <si>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</si>
  <si>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</si>
  <si>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</si>
  <si>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</si>
  <si>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</si>
  <si>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</si>
  <si>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</si>
  <si>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</si>
  <si>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</si>
  <si>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</si>
  <si>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</si>
  <si>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</si>
  <si>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</si>
  <si>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</si>
  <si>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</si>
  <si>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</si>
  <si>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</si>
  <si>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</si>
  <si>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</si>
  <si>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</si>
  <si>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</si>
  <si>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</si>
  <si>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</si>
  <si>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</si>
  <si>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</si>
  <si>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</si>
  <si>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</si>
  <si>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</si>
  <si>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</si>
  <si>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</si>
  <si>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</si>
  <si>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</si>
  <si>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</si>
  <si>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</si>
  <si>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</si>
  <si>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</si>
  <si>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</si>
  <si>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</si>
  <si>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</si>
  <si>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</si>
  <si>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</si>
  <si>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</si>
  <si>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</si>
  <si>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</si>
  <si>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</si>
  <si>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</si>
  <si>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</si>
  <si>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</si>
  <si>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</si>
  <si>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</si>
  <si>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</si>
  <si>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</si>
  <si>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</si>
  <si>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</si>
  <si>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</si>
  <si>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</si>
  <si>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</si>
  <si>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</si>
  <si>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</si>
  <si>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</si>
  <si>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</si>
  <si>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</si>
  <si>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</si>
  <si>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</si>
  <si>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</si>
  <si>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</si>
  <si>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</si>
  <si>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</si>
  <si>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</si>
  <si>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</si>
  <si>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</si>
  <si>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</si>
  <si>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</si>
  <si>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</si>
  <si>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</si>
  <si>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</si>
  <si>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</si>
  <si>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</si>
  <si>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</si>
  <si>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</si>
  <si>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</si>
  <si>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</si>
  <si>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</si>
  <si>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</si>
  <si>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</si>
  <si>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</si>
  <si>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</si>
  <si>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</si>
  <si>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</si>
  <si>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</si>
  <si>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</si>
  <si>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</si>
  <si>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</si>
  <si>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</si>
  <si>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</si>
  <si>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</si>
  <si>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</si>
  <si>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</si>
  <si>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</si>
  <si>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</si>
  <si>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</si>
  <si>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</si>
  <si>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</si>
  <si>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</si>
  <si>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</si>
  <si>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</si>
  <si>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</si>
  <si>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</si>
  <si>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</si>
  <si>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</si>
  <si>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</si>
  <si>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</si>
  <si>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</si>
  <si>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</si>
  <si>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</si>
  <si>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</si>
  <si>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</si>
  <si>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</si>
  <si>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</si>
  <si>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</si>
  <si>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</si>
  <si>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</si>
  <si>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</si>
  <si>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</si>
  <si>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</si>
  <si>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</si>
  <si>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</si>
  <si>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</si>
  <si>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</si>
  <si>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</si>
  <si>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</si>
  <si>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</si>
  <si>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</si>
  <si>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</si>
  <si>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</si>
  <si>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</si>
  <si>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</si>
  <si>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</si>
  <si>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</si>
  <si>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</si>
  <si>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</si>
  <si>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</si>
  <si>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</si>
  <si>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</si>
  <si>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</si>
  <si>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</si>
  <si>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</si>
  <si>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</si>
  <si>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</si>
  <si>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</si>
  <si>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</si>
  <si>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</si>
  <si>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</si>
  <si>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</si>
  <si>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</si>
  <si>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</si>
  <si>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</si>
  <si>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</si>
  <si>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</si>
  <si>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</si>
  <si>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</si>
  <si>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</si>
  <si>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</si>
  <si>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</si>
  <si>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</si>
  <si>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</si>
  <si>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</si>
  <si>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</si>
  <si>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</si>
  <si>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</si>
  <si>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</si>
  <si>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</si>
  <si>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</si>
  <si>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</si>
  <si>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</si>
  <si>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</si>
  <si>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</si>
  <si>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</si>
  <si>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</si>
  <si>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</si>
  <si>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</si>
  <si>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</si>
  <si>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</si>
  <si>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</si>
  <si>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</si>
  <si>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</si>
  <si>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</si>
  <si>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</si>
  <si>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</si>
  <si>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</si>
  <si>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</si>
  <si>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</si>
  <si>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</si>
  <si>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</si>
  <si>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</si>
  <si>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</si>
  <si>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</si>
  <si>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</si>
  <si>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</si>
  <si>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</si>
  <si>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</si>
  <si>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</si>
  <si>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</si>
  <si>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</si>
  <si>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</si>
  <si>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</si>
  <si>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</si>
  <si>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</si>
  <si>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</si>
  <si>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</si>
  <si>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</si>
  <si>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</si>
  <si>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</si>
  <si>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</si>
  <si>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</si>
  <si>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</si>
  <si>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</si>
  <si>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</si>
  <si>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</si>
  <si>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</si>
  <si>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</si>
  <si>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</si>
  <si>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</si>
  <si>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</si>
  <si>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</si>
  <si>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</si>
  <si>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</si>
  <si>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</si>
  <si>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</si>
  <si>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</si>
  <si>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</si>
  <si>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</si>
  <si>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</si>
  <si>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</si>
  <si>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</si>
  <si>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</si>
  <si>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</si>
  <si>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</si>
  <si>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</si>
  <si>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</si>
  <si>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</si>
  <si>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</si>
  <si>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</si>
  <si>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</si>
  <si>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</si>
  <si>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</si>
  <si>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</si>
  <si>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</si>
  <si>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</si>
  <si>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</si>
  <si>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</si>
  <si>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</si>
  <si>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</si>
  <si>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</si>
  <si>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</si>
  <si>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</si>
  <si>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</si>
  <si>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</si>
  <si>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</si>
  <si>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</si>
  <si>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</si>
  <si>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</si>
  <si>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</si>
  <si>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</si>
  <si>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</si>
  <si>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</si>
  <si>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</si>
  <si>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</si>
  <si>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</si>
  <si>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</si>
  <si>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</si>
  <si>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</si>
  <si>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</si>
  <si>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</si>
  <si>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</si>
  <si>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</si>
  <si>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</si>
  <si>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</si>
  <si>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</si>
  <si>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</si>
  <si>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</si>
  <si>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</si>
  <si>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</si>
  <si>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</si>
  <si>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</si>
  <si>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</si>
  <si>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</si>
  <si>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</si>
  <si>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</si>
  <si>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</si>
  <si>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</si>
  <si>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</si>
  <si>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</si>
  <si>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</si>
  <si>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</si>
  <si>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</si>
  <si>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</si>
  <si>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</si>
  <si>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</si>
  <si>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</si>
  <si>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</si>
  <si>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</si>
  <si>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</si>
  <si>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</si>
  <si>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</si>
  <si>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</si>
  <si>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</si>
  <si>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</si>
  <si>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</si>
  <si>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</si>
  <si>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</si>
  <si>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</si>
  <si>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</si>
  <si>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</si>
  <si>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</si>
  <si>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</si>
  <si>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</si>
  <si>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</si>
  <si>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</si>
  <si>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</si>
  <si>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</si>
  <si>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</si>
  <si>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</si>
  <si>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</si>
  <si>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</si>
  <si>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</si>
  <si>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</si>
  <si>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</si>
  <si>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</si>
  <si>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</si>
  <si>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</si>
  <si>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</si>
  <si>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</si>
  <si>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</si>
  <si>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</si>
  <si>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</si>
  <si>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</si>
  <si>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</si>
  <si>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</si>
  <si>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</si>
  <si>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</si>
  <si>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</si>
  <si>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</si>
  <si>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</si>
  <si>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</si>
  <si>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</si>
  <si>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</si>
  <si>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</si>
  <si>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</si>
  <si>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</si>
  <si>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</si>
  <si>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</si>
  <si>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</si>
  <si>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</si>
  <si>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</si>
  <si>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</si>
  <si>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</si>
  <si>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</si>
  <si>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</si>
  <si>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</si>
  <si>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</si>
  <si>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</si>
  <si>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</si>
  <si>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</si>
  <si>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</si>
  <si>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</si>
  <si>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</si>
  <si>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</si>
  <si>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</si>
  <si>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</si>
  <si>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</si>
  <si>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</si>
  <si>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</si>
  <si>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</si>
  <si>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</si>
  <si>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</si>
  <si>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</si>
  <si>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</si>
  <si>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</si>
  <si>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</si>
  <si>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</si>
  <si>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</si>
  <si>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</si>
  <si>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</si>
  <si>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</si>
  <si>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</si>
  <si>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</si>
  <si>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</si>
  <si>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</si>
  <si>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</si>
  <si>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</si>
  <si>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</si>
  <si>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</si>
  <si>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</si>
  <si>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</si>
  <si>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</si>
  <si>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</si>
  <si>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</si>
  <si>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</si>
  <si>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</si>
  <si>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</si>
  <si>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</si>
  <si>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</si>
  <si>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</si>
  <si>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</si>
  <si>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</si>
  <si>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</si>
  <si>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</si>
  <si>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</si>
  <si>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</si>
  <si>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</si>
  <si>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</si>
  <si>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</si>
  <si>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</si>
  <si>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</si>
  <si>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</si>
  <si>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</si>
  <si>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</si>
  <si>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</si>
  <si>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</si>
  <si>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</si>
  <si>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</si>
  <si>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</si>
  <si>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</si>
  <si>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</si>
  <si>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</si>
  <si>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</si>
  <si>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</si>
  <si>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</si>
  <si>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</si>
  <si>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</si>
  <si>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</si>
  <si>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</si>
  <si>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</si>
  <si>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</si>
  <si>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</si>
  <si>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</si>
  <si>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</si>
  <si>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</si>
  <si>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</si>
  <si>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</si>
  <si>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</si>
  <si>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</si>
  <si>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</si>
  <si>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</si>
  <si>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</si>
  <si>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</si>
  <si>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</si>
  <si>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</si>
  <si>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</si>
  <si>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</si>
  <si>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</si>
  <si>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</si>
  <si>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</si>
  <si>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</si>
  <si>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</si>
  <si>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</si>
  <si>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</si>
  <si>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</si>
  <si>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</si>
  <si>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</si>
  <si>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</si>
  <si>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</si>
  <si>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</si>
  <si>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</si>
  <si>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</si>
  <si>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</si>
  <si>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</si>
  <si>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</si>
  <si>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</si>
  <si>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</si>
  <si>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</si>
  <si>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</si>
  <si>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</si>
  <si>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</si>
  <si>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</si>
  <si>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</si>
  <si>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</si>
  <si>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</si>
  <si>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</si>
  <si>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</si>
  <si>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</si>
  <si>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</si>
  <si>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</si>
  <si>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</si>
  <si>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</si>
  <si>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</si>
  <si>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</si>
  <si>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</si>
  <si>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</si>
  <si>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</si>
  <si>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</si>
  <si>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</si>
  <si>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</si>
  <si>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</si>
  <si>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</si>
  <si>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</si>
  <si>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</si>
  <si>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</si>
  <si>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</si>
  <si>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</si>
  <si>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</si>
  <si>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</si>
  <si>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</si>
  <si>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</si>
  <si>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</si>
  <si>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</si>
  <si>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</si>
  <si>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</si>
  <si>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</si>
  <si>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</si>
  <si>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</si>
  <si>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</si>
  <si>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</si>
  <si>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</si>
  <si>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</si>
  <si>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</si>
  <si>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</si>
  <si>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</si>
  <si>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</si>
  <si>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</si>
  <si>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</si>
  <si>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</si>
  <si>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</si>
  <si>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</si>
  <si>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</si>
  <si>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</si>
  <si>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</si>
  <si>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</si>
  <si>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</si>
  <si>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</si>
  <si>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</si>
  <si>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</si>
  <si>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</si>
  <si>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</si>
  <si>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</si>
  <si>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</si>
  <si>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</si>
  <si>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</si>
  <si>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</si>
  <si>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</si>
  <si>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</si>
  <si>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</si>
  <si>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</si>
  <si>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</si>
  <si>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</si>
  <si>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</si>
  <si>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</si>
  <si>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</si>
  <si>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</si>
  <si>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</si>
  <si>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</si>
  <si>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</si>
  <si>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</si>
  <si>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</si>
  <si>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</si>
  <si>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</si>
  <si>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</si>
  <si>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</si>
  <si>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</si>
  <si>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</si>
  <si>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</si>
  <si>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</si>
  <si>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</si>
  <si>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</si>
  <si>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</si>
  <si>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</si>
  <si>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</si>
  <si>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</si>
  <si>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</si>
  <si>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</si>
  <si>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</si>
  <si>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</si>
  <si>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</si>
  <si>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</si>
  <si>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</si>
  <si>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</si>
  <si>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</si>
  <si>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</si>
  <si>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</si>
  <si>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</si>
  <si>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</si>
  <si>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</si>
  <si>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</si>
  <si>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</si>
  <si>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</si>
  <si>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</si>
  <si>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</si>
  <si>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</si>
  <si>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</si>
  <si>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</si>
  <si>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</si>
  <si>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</si>
  <si>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</si>
  <si>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</si>
  <si>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</si>
  <si>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</si>
  <si>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</si>
  <si>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</si>
  <si>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</si>
  <si>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</si>
  <si>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</si>
  <si>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</si>
  <si>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</si>
  <si>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</si>
  <si>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</si>
  <si>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</si>
  <si>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</si>
  <si>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</si>
  <si>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</si>
  <si>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</si>
  <si>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</si>
  <si>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</si>
  <si>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</si>
  <si>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</si>
  <si>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</si>
  <si>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</si>
  <si>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</si>
  <si>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</si>
  <si>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</si>
  <si>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</si>
  <si>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</si>
  <si>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</si>
  <si>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</si>
  <si>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</si>
  <si>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</si>
  <si>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</si>
  <si>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</si>
  <si>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</si>
  <si>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</si>
  <si>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</si>
  <si>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</si>
  <si>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</si>
  <si>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</si>
  <si>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</si>
  <si>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</si>
  <si>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</si>
  <si>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</si>
  <si>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</si>
  <si>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</si>
  <si>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</si>
  <si>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</si>
  <si>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</si>
  <si>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</si>
  <si>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</si>
  <si>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</si>
  <si>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</si>
  <si>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</si>
  <si>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</si>
  <si>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</si>
  <si>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</si>
  <si>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</si>
  <si>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</si>
  <si>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</si>
  <si>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</si>
  <si>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</si>
  <si>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</si>
  <si>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</si>
  <si>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</si>
  <si>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</si>
  <si>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</si>
  <si>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</si>
  <si>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</si>
  <si>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</si>
  <si>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</si>
  <si>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</si>
  <si>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</si>
  <si>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</si>
  <si>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</si>
  <si>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</si>
  <si>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</si>
  <si>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</si>
  <si>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</si>
  <si>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</si>
  <si>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</si>
  <si>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</si>
  <si>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</si>
  <si>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</si>
  <si>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</si>
  <si>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</si>
  <si>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</si>
  <si>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</si>
  <si>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</si>
  <si>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</si>
  <si>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</si>
  <si>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</si>
  <si>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</si>
  <si>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</si>
  <si>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</si>
  <si>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</si>
  <si>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</si>
  <si>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</si>
  <si>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</si>
  <si>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</si>
  <si>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</si>
  <si>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</si>
  <si>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</si>
  <si>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</si>
  <si>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</si>
  <si>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</si>
  <si>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</si>
  <si>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</si>
  <si>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</si>
  <si>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</si>
  <si>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</si>
  <si>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</si>
  <si>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</si>
  <si>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</si>
  <si>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</si>
  <si>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</si>
  <si>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</si>
  <si>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</si>
  <si>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</si>
  <si>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</si>
  <si>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</si>
  <si>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</si>
  <si>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</si>
  <si>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</si>
  <si>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</si>
  <si>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</si>
  <si>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</si>
  <si>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</si>
  <si>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</si>
  <si>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</si>
  <si>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</si>
  <si>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</si>
  <si>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</si>
  <si>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</si>
  <si>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</si>
  <si>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</si>
  <si>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</si>
  <si>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</si>
  <si>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</si>
  <si>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</si>
  <si>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</si>
  <si>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</si>
  <si>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</si>
  <si>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</si>
  <si>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</si>
  <si>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</si>
  <si>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</si>
  <si>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</si>
  <si>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</si>
  <si>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</si>
  <si>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</si>
  <si>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</si>
  <si>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</si>
  <si>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</si>
  <si>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</si>
  <si>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</si>
  <si>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</si>
  <si>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</si>
  <si>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</si>
  <si>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</si>
  <si>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</si>
  <si>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</si>
  <si>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</si>
  <si>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</si>
  <si>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</si>
  <si>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</si>
  <si>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</si>
  <si>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</si>
  <si>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</si>
  <si>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</si>
  <si>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</si>
  <si>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</si>
  <si>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</si>
  <si>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</si>
  <si>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</si>
  <si>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</si>
  <si>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</si>
  <si>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</si>
  <si>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</si>
  <si>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</si>
  <si>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</si>
  <si>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</si>
  <si>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</si>
  <si>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</si>
  <si>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</si>
  <si>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</si>
  <si>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</si>
  <si>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</si>
  <si>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</si>
  <si>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</si>
  <si>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</si>
  <si>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</si>
  <si>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</si>
  <si>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</si>
  <si>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</si>
  <si>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</si>
  <si>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</si>
  <si>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</si>
  <si>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</si>
  <si>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</si>
  <si>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</si>
  <si>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</si>
  <si>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</si>
  <si>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</si>
  <si>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</si>
  <si>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</si>
  <si>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</si>
  <si>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</si>
  <si>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</si>
  <si>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</si>
  <si>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</si>
  <si>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</si>
  <si>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</si>
  <si>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</si>
  <si>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</si>
  <si>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</si>
  <si>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</si>
  <si>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</si>
  <si>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</si>
  <si>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</si>
  <si>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</si>
  <si>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</si>
  <si>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</si>
  <si>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</si>
  <si>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</si>
  <si>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</si>
  <si>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</si>
  <si>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</si>
  <si>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</si>
  <si>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</si>
  <si>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</si>
  <si>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</si>
  <si>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</si>
  <si>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</si>
  <si>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</si>
  <si>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</si>
  <si>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</si>
  <si>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</si>
  <si>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</si>
  <si>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</si>
  <si>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</si>
  <si>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</si>
  <si>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</si>
  <si>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</si>
  <si>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</si>
  <si>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</si>
  <si>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</si>
  <si>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</si>
  <si>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</si>
  <si>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</si>
  <si>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</si>
  <si>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</si>
  <si>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</si>
  <si>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</si>
  <si>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</si>
  <si>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</si>
  <si>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</si>
  <si>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</si>
  <si>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</si>
  <si>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</si>
  <si>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</si>
  <si>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</si>
  <si>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</si>
  <si>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</si>
  <si>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</si>
  <si>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</si>
  <si>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</si>
  <si>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</si>
  <si>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</si>
  <si>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</si>
  <si>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</si>
  <si>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</si>
  <si>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</si>
  <si>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</si>
  <si>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</si>
  <si>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</si>
  <si>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</si>
  <si>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</si>
  <si>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</si>
  <si>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</si>
  <si>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</si>
  <si>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</si>
  <si>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</si>
  <si>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</si>
  <si>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</si>
  <si>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</si>
  <si>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</si>
  <si>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</si>
  <si>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</si>
  <si>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</si>
  <si>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</si>
  <si>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</si>
  <si>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</si>
  <si>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</si>
  <si>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</si>
  <si>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</si>
  <si>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</si>
  <si>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</si>
  <si>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</si>
  <si>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</si>
  <si>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</si>
  <si>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</si>
  <si>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</si>
  <si>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</si>
  <si>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</si>
  <si>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</si>
  <si>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</si>
  <si>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</si>
  <si>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</si>
  <si>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</si>
  <si>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</si>
  <si>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</si>
  <si>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</si>
  <si>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</si>
  <si>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</si>
  <si>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</si>
  <si>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</si>
  <si>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</si>
  <si>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</si>
  <si>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</si>
  <si>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</si>
  <si>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</si>
  <si>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</si>
  <si>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</si>
  <si>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</si>
  <si>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</si>
  <si>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</si>
  <si>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</si>
  <si>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</si>
  <si>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</si>
  <si>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</si>
  <si>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</si>
  <si>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</si>
  <si>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</si>
  <si>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</si>
  <si>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</si>
  <si>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</si>
  <si>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</si>
  <si>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</si>
  <si>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</si>
  <si>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</si>
  <si>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</si>
  <si>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</si>
  <si>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</si>
  <si>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</si>
  <si>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</si>
  <si>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</si>
  <si>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</si>
  <si>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</si>
  <si>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</si>
  <si>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</si>
  <si>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</si>
  <si>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</si>
  <si>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</si>
  <si>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</si>
  <si>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</si>
  <si>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</si>
  <si>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</si>
  <si>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</si>
  <si>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</si>
  <si>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</si>
  <si>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</si>
  <si>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</si>
  <si>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</si>
  <si>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</si>
  <si>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</si>
  <si>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</si>
  <si>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</si>
  <si>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</si>
  <si>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</si>
  <si>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</si>
  <si>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</si>
  <si>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</si>
  <si>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</si>
  <si>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</si>
  <si>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</si>
  <si>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</si>
  <si>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</si>
  <si>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</si>
  <si>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</si>
  <si>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</si>
  <si>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</si>
  <si>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</si>
  <si>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</si>
  <si>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</si>
  <si>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</si>
  <si>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</si>
  <si>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</si>
  <si>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</si>
  <si>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</si>
  <si>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</si>
  <si>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</si>
  <si>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</si>
  <si>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</si>
  <si>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</si>
  <si>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</si>
  <si>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</si>
  <si>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</si>
  <si>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</si>
  <si>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</si>
  <si>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</si>
  <si>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</si>
  <si>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</si>
  <si>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</si>
  <si>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</si>
  <si>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</si>
  <si>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</si>
  <si>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</si>
  <si>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</si>
  <si>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</si>
  <si>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</si>
  <si>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</si>
  <si>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</si>
  <si>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</si>
  <si>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</si>
  <si>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</si>
  <si>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</si>
  <si>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</si>
  <si>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</si>
  <si>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</si>
  <si>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</si>
  <si>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</si>
  <si>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</si>
  <si>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</si>
  <si>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</si>
  <si>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</si>
  <si>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</si>
  <si>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</si>
  <si>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</si>
  <si>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</si>
  <si>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</si>
  <si>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</si>
  <si>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</si>
  <si>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</si>
  <si>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</si>
  <si>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</si>
  <si>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</si>
  <si>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</si>
  <si>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</si>
  <si>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</si>
  <si>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</si>
  <si>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</si>
  <si>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</si>
  <si>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</si>
  <si>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</si>
  <si>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</si>
  <si>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</si>
  <si>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</si>
  <si>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</si>
  <si>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</si>
  <si>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</si>
  <si>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</si>
  <si>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</si>
  <si>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</si>
  <si>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</si>
  <si>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</si>
  <si>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</si>
  <si>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</si>
  <si>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</si>
  <si>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</si>
  <si>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</si>
  <si>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</si>
  <si>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</si>
  <si>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</si>
  <si>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</si>
  <si>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</si>
  <si>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</si>
  <si>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</si>
  <si>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</si>
  <si>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</si>
  <si>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</si>
  <si>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</si>
  <si>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</si>
  <si>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</si>
  <si>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</si>
  <si>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</si>
  <si>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</si>
  <si>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</si>
  <si>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</si>
  <si>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</si>
  <si>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</si>
  <si>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</si>
  <si>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</si>
  <si>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</si>
  <si>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</si>
  <si>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</si>
  <si>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</si>
  <si>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</si>
  <si>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</si>
  <si>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</si>
  <si>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</si>
  <si>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</si>
  <si>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</si>
  <si>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</si>
  <si>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</si>
  <si>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</si>
  <si>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</si>
  <si>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</si>
  <si>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</si>
  <si>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</si>
  <si>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</si>
  <si>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</si>
  <si>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</si>
  <si>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</si>
  <si>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</si>
  <si>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</si>
  <si>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</si>
  <si>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</si>
  <si>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</si>
  <si>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</si>
  <si>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</si>
  <si>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</si>
  <si>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</si>
  <si>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</si>
  <si>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</si>
  <si>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</si>
  <si>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</si>
  <si>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</si>
  <si>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</si>
  <si>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</si>
  <si>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</si>
  <si>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</si>
  <si>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</si>
  <si>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</si>
  <si>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</si>
  <si>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</si>
  <si>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</si>
  <si>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</si>
  <si>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</si>
  <si>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</si>
  <si>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</si>
  <si>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</si>
  <si>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</si>
  <si>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</si>
  <si>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</si>
  <si>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</si>
  <si>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</si>
  <si>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</si>
  <si>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</si>
  <si>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</si>
  <si>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</si>
  <si>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</si>
  <si>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</si>
  <si>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</si>
  <si>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</si>
  <si>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</si>
  <si>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</si>
  <si>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</si>
  <si>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</si>
  <si>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</si>
  <si>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</si>
  <si>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</si>
  <si>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</si>
  <si>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</si>
  <si>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</si>
  <si>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</si>
  <si>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</si>
  <si>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</si>
  <si>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</si>
  <si>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</si>
  <si>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</si>
  <si>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</si>
  <si>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</si>
  <si>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</si>
  <si>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</si>
  <si>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</si>
  <si>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</si>
  <si>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</si>
  <si>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</si>
  <si>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</si>
  <si>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</si>
  <si>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</si>
  <si>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</si>
  <si>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</si>
  <si>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</si>
  <si>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</si>
  <si>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</si>
  <si>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</si>
  <si>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</si>
  <si>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</si>
  <si>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</si>
  <si>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</si>
  <si>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</si>
  <si>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</si>
  <si>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</si>
  <si>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</si>
  <si>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</si>
  <si>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</si>
  <si>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</si>
  <si>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</si>
  <si>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</si>
  <si>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</si>
  <si>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</si>
  <si>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</si>
  <si>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</si>
  <si>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</si>
  <si>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</si>
  <si>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</si>
  <si>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</si>
  <si>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</si>
  <si>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</si>
  <si>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</si>
  <si>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</si>
  <si>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</si>
  <si>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</si>
  <si>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</si>
  <si>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</si>
  <si>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</si>
  <si>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</si>
  <si>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</si>
  <si>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</si>
  <si>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</si>
  <si>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</si>
  <si>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</si>
  <si>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</si>
  <si>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</si>
  <si>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</si>
  <si>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</si>
  <si>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</si>
  <si>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</si>
  <si>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</si>
  <si>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</si>
  <si>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</si>
  <si>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</si>
  <si>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</si>
  <si>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</si>
  <si>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</si>
  <si>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</si>
  <si>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</si>
  <si>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</si>
  <si>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</si>
  <si>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</si>
  <si>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</si>
  <si>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</si>
  <si>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</si>
  <si>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</si>
  <si>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</si>
  <si>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</si>
  <si>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</si>
  <si>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</si>
  <si>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</si>
  <si>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</si>
  <si>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</si>
  <si>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</si>
  <si>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</si>
  <si>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</si>
  <si>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</si>
  <si>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</si>
  <si>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</si>
  <si>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</si>
  <si>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</si>
  <si>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</si>
  <si>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</si>
  <si>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</si>
  <si>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</si>
  <si>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</si>
  <si>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</si>
  <si>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</si>
  <si>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</si>
  <si>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</si>
  <si>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</si>
  <si>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</si>
  <si>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</si>
  <si>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</si>
  <si>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</si>
  <si>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</si>
  <si>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</si>
  <si>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</si>
  <si>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</si>
  <si>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</si>
  <si>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</si>
  <si>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</si>
  <si>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</si>
  <si>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</si>
  <si>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</si>
  <si>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</si>
  <si>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</si>
  <si>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</si>
  <si>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</si>
  <si>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</si>
  <si>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</si>
  <si>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</si>
  <si>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</si>
  <si>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</si>
  <si>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</si>
  <si>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</si>
  <si>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</si>
  <si>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</si>
  <si>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</si>
  <si>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</si>
  <si>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</si>
  <si>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</si>
  <si>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</si>
  <si>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</si>
  <si>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</si>
  <si>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</si>
  <si>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</si>
  <si>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</si>
  <si>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</si>
  <si>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</si>
  <si>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</si>
  <si>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</si>
  <si>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</si>
  <si>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</si>
  <si>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</si>
  <si>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</si>
  <si>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</si>
  <si>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</si>
  <si>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</si>
  <si>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</si>
  <si>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</si>
  <si>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</si>
  <si>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</si>
  <si>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</si>
  <si>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</si>
  <si>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</si>
  <si>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</si>
  <si>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</si>
  <si>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</si>
  <si>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</si>
  <si>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</si>
  <si>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</si>
  <si>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</si>
  <si>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</si>
  <si>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</si>
  <si>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</si>
  <si>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</si>
  <si>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</si>
  <si>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</si>
  <si>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</si>
  <si>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</si>
  <si>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</si>
  <si>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</si>
  <si>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</si>
  <si>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</si>
  <si>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</si>
  <si>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</si>
  <si>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</si>
  <si>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</si>
  <si>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</si>
  <si>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</si>
  <si>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</si>
  <si>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</si>
  <si>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</si>
  <si>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</si>
  <si>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</si>
  <si>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</si>
  <si>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</si>
  <si>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</si>
  <si>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</si>
  <si>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</si>
  <si>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</si>
  <si>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</si>
  <si>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</si>
  <si>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</si>
  <si>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</si>
  <si>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</si>
  <si>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</si>
  <si>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</si>
  <si>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</si>
  <si>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</si>
  <si>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</si>
  <si>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</si>
  <si>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</si>
  <si>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</si>
  <si>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</si>
  <si>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</si>
  <si>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</si>
  <si>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</si>
  <si>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</si>
  <si>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</si>
  <si>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</si>
  <si>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</si>
  <si>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</si>
  <si>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</si>
  <si>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</si>
  <si>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</si>
  <si>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</si>
  <si>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</si>
  <si>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</si>
  <si>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</si>
  <si>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</si>
  <si>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</si>
  <si>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</si>
  <si>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</si>
  <si>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</si>
  <si>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</si>
  <si>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</si>
  <si>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</si>
  <si>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</si>
  <si>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</si>
  <si>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</si>
  <si>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</si>
  <si>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</si>
  <si>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</si>
  <si>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</si>
  <si>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</si>
  <si>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</si>
  <si>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</si>
  <si>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</si>
  <si>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</si>
  <si>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</si>
  <si>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</si>
  <si>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</si>
  <si>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</si>
  <si>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</si>
  <si>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</si>
  <si>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</si>
  <si>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</si>
  <si>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</si>
  <si>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</si>
  <si>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</si>
  <si>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</si>
  <si>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</si>
  <si>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</si>
  <si>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</si>
  <si>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</si>
  <si>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</si>
  <si>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</si>
  <si>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</si>
  <si>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</si>
  <si>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</si>
  <si>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</si>
  <si>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</si>
  <si>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</si>
  <si>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</si>
  <si>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</si>
  <si>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</si>
  <si>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</si>
  <si>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</si>
  <si>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</si>
  <si>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</si>
  <si>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</si>
  <si>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</si>
  <si>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</si>
  <si>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</si>
  <si>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</si>
  <si>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</si>
  <si>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</si>
  <si>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</si>
  <si>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</si>
  <si>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</si>
  <si>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</si>
  <si>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</si>
  <si>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</si>
  <si>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</si>
  <si>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</si>
  <si>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</si>
  <si>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</si>
  <si>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</si>
  <si>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</si>
  <si>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</si>
  <si>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</si>
  <si>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</si>
  <si>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</si>
  <si>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</si>
  <si>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</si>
  <si>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</si>
  <si>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</si>
  <si>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</si>
  <si>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</si>
  <si>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</si>
  <si>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</si>
  <si>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</si>
  <si>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</si>
  <si>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</si>
  <si>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</si>
  <si>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</si>
  <si>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</si>
  <si>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</si>
  <si>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</si>
  <si>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</si>
  <si>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</si>
  <si>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</si>
  <si>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</si>
  <si>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</si>
  <si>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</si>
  <si>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</si>
  <si>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</si>
  <si>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</si>
  <si>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</si>
  <si>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</si>
  <si>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</si>
  <si>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</si>
  <si>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</si>
  <si>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</si>
  <si>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</si>
  <si>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</si>
  <si>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</si>
  <si>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</si>
  <si>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</si>
  <si>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</si>
  <si>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</si>
  <si>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</si>
  <si>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</si>
  <si>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</si>
  <si>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</si>
  <si>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</si>
  <si>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</si>
  <si>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</si>
  <si>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</si>
  <si>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</si>
  <si>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</si>
  <si>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</si>
  <si>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</si>
  <si>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</si>
  <si>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</si>
  <si>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</si>
  <si>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</si>
  <si>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</si>
  <si>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</si>
  <si>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</si>
  <si>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</si>
  <si>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</si>
  <si>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</si>
  <si>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</si>
  <si>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</si>
  <si>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</si>
  <si>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</si>
  <si>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</si>
  <si>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</si>
  <si>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</si>
  <si>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</si>
  <si>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</si>
  <si>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</si>
  <si>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</si>
  <si>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</si>
  <si>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</si>
  <si>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</si>
  <si>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</si>
  <si>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</si>
  <si>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</si>
  <si>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</si>
  <si>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</si>
  <si>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</si>
  <si>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</si>
  <si>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</si>
  <si>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</si>
  <si>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</si>
  <si>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</si>
  <si>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</si>
  <si>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</si>
  <si>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</si>
  <si>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</si>
  <si>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</si>
  <si>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</si>
  <si>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</si>
  <si>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</si>
  <si>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</si>
  <si>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</si>
  <si>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</si>
  <si>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</si>
  <si>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</si>
  <si>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</si>
  <si>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</si>
  <si>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</si>
  <si>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</si>
  <si>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</si>
  <si>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</si>
  <si>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</si>
  <si>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</si>
  <si>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</si>
  <si>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</si>
  <si>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</si>
  <si>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</si>
  <si>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</si>
  <si>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</si>
  <si>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</si>
  <si>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</si>
  <si>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</si>
  <si>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</si>
  <si>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</si>
  <si>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</si>
  <si>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</si>
  <si>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</si>
  <si>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</si>
  <si>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</si>
  <si>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</si>
  <si>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</si>
  <si>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</si>
  <si>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</si>
  <si>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</si>
  <si>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</si>
  <si>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</si>
  <si>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</si>
  <si>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</si>
  <si>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</si>
  <si>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</si>
  <si>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</si>
  <si>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</si>
  <si>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</si>
  <si>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</si>
  <si>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</si>
  <si>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</si>
  <si>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</si>
  <si>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</si>
  <si>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</si>
  <si>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</si>
  <si>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</si>
  <si>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</si>
  <si>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</si>
  <si>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</si>
  <si>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</si>
  <si>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</si>
  <si>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</si>
  <si>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</si>
  <si>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</si>
  <si>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</si>
  <si>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</si>
  <si>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</si>
  <si>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</si>
  <si>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</si>
  <si>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</si>
  <si>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</si>
  <si>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</si>
  <si>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</si>
  <si>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</si>
  <si>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</si>
  <si>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</si>
  <si>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</si>
  <si>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</si>
  <si>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</si>
  <si>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</si>
  <si>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</si>
  <si>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</si>
  <si>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</si>
  <si>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</si>
  <si>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</si>
  <si>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</si>
  <si>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</si>
  <si>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</si>
  <si>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</si>
  <si>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</si>
  <si>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</si>
  <si>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</si>
  <si>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</si>
  <si>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</si>
  <si>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</si>
  <si>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</si>
  <si>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</si>
  <si>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</si>
  <si>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</si>
  <si>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</si>
  <si>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</si>
  <si>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</si>
  <si>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</si>
  <si>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</si>
  <si>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</si>
  <si>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</si>
  <si>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</si>
  <si>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</si>
  <si>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</si>
  <si>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</si>
  <si>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</si>
  <si>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</si>
  <si>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</si>
  <si>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</si>
  <si>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</si>
  <si>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</si>
  <si>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</si>
  <si>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</si>
  <si>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</si>
  <si>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</si>
  <si>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</si>
  <si>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</si>
  <si>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</si>
  <si>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</si>
  <si>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</si>
  <si>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</si>
  <si>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</si>
  <si>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</si>
  <si>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</si>
  <si>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</si>
  <si>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</si>
  <si>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</si>
  <si>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</si>
  <si>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</si>
  <si>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</si>
  <si>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</si>
  <si>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</si>
  <si>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</si>
  <si>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</si>
  <si>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</si>
  <si>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</si>
  <si>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</si>
  <si>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</si>
  <si>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</si>
  <si>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</si>
  <si>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</si>
  <si>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</si>
  <si>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</si>
  <si>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</si>
  <si>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</si>
  <si>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</si>
  <si>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</si>
  <si>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</si>
  <si>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</si>
  <si>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</si>
  <si>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</si>
  <si>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</si>
  <si>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</si>
  <si>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</si>
  <si>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</si>
  <si>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</si>
  <si>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</si>
  <si>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</si>
  <si>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</si>
  <si>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</si>
  <si>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</si>
  <si>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</si>
  <si>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</si>
  <si>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</si>
  <si>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</si>
  <si>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</si>
  <si>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</si>
  <si>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</si>
  <si>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</si>
  <si>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</si>
  <si>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</si>
  <si>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</si>
  <si>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</si>
  <si>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</si>
  <si>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</si>
  <si>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</si>
  <si>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</si>
  <si>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</si>
  <si>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</si>
  <si>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</si>
  <si>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</si>
  <si>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</si>
  <si>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</si>
  <si>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</si>
  <si>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</si>
  <si>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</si>
  <si>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</si>
  <si>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</si>
  <si>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</si>
  <si>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</si>
  <si>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</si>
  <si>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</si>
  <si>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</si>
  <si>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</si>
  <si>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</si>
  <si>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</si>
  <si>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</si>
  <si>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</si>
  <si>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</si>
  <si>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</si>
  <si>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</si>
  <si>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</si>
  <si>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</si>
  <si>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</si>
  <si>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</si>
  <si>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</si>
  <si>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</si>
  <si>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</si>
  <si>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</si>
  <si>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</si>
  <si>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</si>
  <si>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</si>
  <si>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</si>
  <si>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</si>
  <si>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</si>
  <si>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</si>
  <si>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</si>
  <si>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</si>
  <si>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</si>
  <si>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</si>
  <si>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</si>
  <si>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</si>
  <si>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</si>
  <si>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</si>
  <si>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</si>
  <si>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</si>
  <si>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</si>
  <si>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</si>
  <si>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</si>
  <si>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</si>
  <si>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</si>
  <si>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</si>
  <si>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</si>
  <si>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</si>
  <si>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</si>
  <si>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</si>
  <si>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</si>
  <si>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</si>
  <si>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</si>
  <si>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</si>
  <si>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</si>
  <si>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</si>
  <si>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</si>
  <si>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</si>
  <si>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</si>
  <si>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</si>
  <si>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</si>
  <si>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</si>
  <si>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</si>
  <si>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</si>
  <si>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</si>
  <si>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</si>
  <si>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</si>
  <si>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</si>
  <si>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</si>
  <si>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</si>
  <si>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</si>
  <si>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</si>
  <si>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</si>
  <si>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</si>
  <si>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</si>
  <si>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</si>
  <si>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</si>
  <si>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</si>
  <si>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</si>
  <si>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</si>
  <si>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</si>
  <si>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</si>
  <si>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</si>
  <si>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</si>
  <si>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</si>
  <si>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</si>
  <si>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</si>
  <si>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</si>
  <si>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</si>
  <si>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</si>
  <si>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</si>
  <si>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</si>
  <si>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</si>
  <si>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</si>
  <si>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</si>
  <si>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</si>
  <si>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</si>
  <si>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</si>
  <si>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</si>
  <si>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</si>
  <si>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</si>
  <si>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</si>
  <si>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</si>
  <si>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</si>
  <si>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</si>
  <si>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</si>
  <si>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</si>
  <si>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</si>
  <si>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</si>
  <si>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</si>
  <si>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</si>
  <si>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</si>
  <si>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</si>
  <si>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</si>
  <si>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</si>
  <si>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</si>
  <si>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</si>
  <si>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</si>
  <si>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</si>
  <si>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</si>
  <si>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</si>
  <si>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</si>
  <si>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</si>
  <si>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</si>
  <si>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</si>
  <si>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</si>
  <si>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</si>
  <si>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</si>
  <si>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</si>
  <si>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</si>
  <si>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</si>
  <si>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</si>
  <si>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</si>
  <si>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</si>
  <si>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</si>
  <si>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</si>
  <si>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</si>
  <si>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</si>
  <si>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</si>
  <si>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</si>
  <si>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</si>
  <si>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</si>
  <si>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</si>
  <si>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</si>
  <si>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</si>
  <si>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</si>
  <si>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</si>
  <si>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</si>
  <si>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</si>
  <si>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</si>
  <si>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</si>
  <si>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</si>
  <si>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</si>
  <si>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</si>
  <si>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</si>
  <si>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</si>
  <si>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</si>
  <si>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</si>
  <si>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</si>
  <si>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</si>
  <si>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</si>
  <si>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</si>
  <si>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</si>
  <si>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</si>
  <si>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</si>
  <si>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</si>
  <si>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</si>
  <si>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</si>
  <si>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</si>
  <si>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</si>
  <si>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</si>
  <si>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</si>
  <si>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</si>
  <si>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</si>
  <si>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</si>
  <si>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</si>
  <si>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</si>
  <si>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</si>
  <si>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</si>
  <si>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</si>
  <si>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</si>
  <si>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</si>
  <si>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</si>
  <si>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</si>
  <si>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</si>
  <si>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</si>
  <si>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</si>
  <si>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</si>
  <si>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</si>
  <si>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</si>
  <si>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</si>
  <si>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</si>
  <si>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</si>
  <si>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</si>
  <si>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</si>
  <si>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</si>
  <si>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</si>
  <si>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</si>
  <si>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</si>
  <si>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</si>
  <si>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</si>
  <si>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</si>
  <si>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</si>
  <si>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</si>
  <si>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</si>
  <si>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</si>
  <si>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</si>
  <si>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</si>
  <si>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</si>
  <si>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</si>
  <si>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</si>
  <si>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</si>
  <si>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</si>
  <si>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</si>
  <si>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</si>
  <si>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</si>
  <si>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</si>
  <si>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</si>
  <si>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</si>
  <si>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</si>
  <si>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</si>
  <si>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</si>
  <si>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</si>
  <si>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</si>
  <si>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</si>
  <si>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</si>
  <si>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</si>
  <si>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</si>
  <si>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</si>
  <si>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</si>
  <si>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</si>
  <si>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</si>
  <si>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</si>
  <si>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</si>
  <si>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</si>
  <si>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</si>
  <si>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</si>
  <si>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</si>
  <si>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</si>
  <si>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</si>
  <si>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</si>
  <si>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</si>
  <si>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</si>
  <si>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</si>
  <si>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</si>
  <si>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</si>
  <si>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</si>
  <si>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</si>
  <si>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</si>
  <si>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</si>
  <si>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</si>
  <si>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</si>
  <si>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</si>
  <si>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</si>
  <si>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</si>
  <si>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</si>
  <si>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</si>
  <si>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</si>
  <si>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</si>
  <si>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</si>
  <si>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</si>
  <si>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</si>
  <si>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</si>
  <si>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</si>
  <si>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</si>
  <si>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</si>
  <si>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</si>
  <si>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</si>
  <si>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</si>
  <si>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</si>
  <si>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</si>
  <si>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</si>
  <si>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</si>
  <si>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</si>
  <si>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</si>
  <si>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</si>
  <si>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</si>
  <si>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</si>
  <si>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</si>
  <si>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</si>
  <si>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</si>
  <si>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</si>
  <si>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</si>
  <si>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</si>
  <si>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</si>
  <si>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</si>
  <si>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</si>
  <si>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</si>
  <si>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</si>
  <si>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</si>
  <si>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</si>
  <si>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</si>
  <si>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</si>
  <si>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</si>
  <si>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</si>
  <si>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</si>
  <si>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</si>
  <si>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</si>
  <si>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</si>
  <si>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</si>
  <si>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</si>
  <si>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</si>
  <si>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</si>
  <si>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</si>
  <si>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</si>
  <si>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</si>
  <si>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</si>
  <si>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</si>
  <si>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</si>
  <si>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</si>
  <si>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</si>
  <si>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</si>
  <si>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</si>
  <si>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</si>
  <si>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</si>
  <si>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</si>
  <si>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</si>
  <si>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</si>
  <si>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</si>
  <si>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</si>
  <si>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</si>
  <si>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</si>
  <si>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</si>
  <si>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</si>
  <si>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</si>
  <si>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</si>
  <si>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</si>
  <si>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</si>
  <si>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</si>
  <si>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</si>
  <si>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</si>
  <si>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</si>
  <si>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</si>
  <si>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</si>
  <si>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</si>
  <si>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</si>
  <si>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</si>
  <si>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</si>
  <si>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</si>
  <si>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</si>
  <si>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</si>
  <si>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</si>
  <si>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</si>
  <si>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</si>
  <si>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</si>
  <si>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</si>
  <si>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</si>
  <si>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</si>
  <si>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</si>
  <si>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</si>
  <si>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</si>
  <si>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</si>
  <si>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</si>
  <si>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</si>
  <si>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</si>
  <si>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</si>
  <si>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</si>
  <si>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</si>
  <si>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</si>
  <si>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</si>
  <si>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</si>
  <si>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</si>
  <si>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</si>
  <si>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</si>
  <si>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</si>
  <si>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</si>
  <si>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</si>
  <si>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</si>
  <si>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</si>
  <si>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</si>
  <si>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</si>
  <si>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</si>
  <si>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</si>
  <si>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</si>
  <si>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</si>
  <si>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</si>
  <si>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</si>
  <si>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</si>
  <si>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</si>
  <si>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</si>
  <si>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</si>
  <si>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</si>
  <si>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</si>
  <si>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</si>
  <si>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</si>
  <si>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</si>
  <si>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</si>
  <si>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</si>
  <si>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</si>
  <si>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</si>
  <si>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</si>
  <si>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</si>
  <si>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</si>
  <si>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</si>
  <si>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</si>
  <si>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</si>
  <si>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</si>
  <si>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</si>
  <si>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</si>
  <si>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</si>
  <si>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</si>
  <si>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</si>
  <si>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</si>
  <si>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</si>
  <si>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</si>
  <si>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</si>
  <si>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</si>
  <si>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</si>
  <si>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</si>
  <si>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</si>
  <si>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</si>
  <si>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</si>
  <si>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</si>
  <si>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</si>
  <si>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</si>
  <si>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</si>
  <si>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</si>
  <si>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</si>
  <si>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</si>
  <si>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</si>
  <si>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</si>
  <si>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</si>
  <si>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</si>
  <si>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</si>
  <si>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</si>
  <si>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</si>
  <si>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</si>
  <si>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</si>
  <si>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</si>
  <si>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</si>
  <si>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</si>
  <si>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</si>
  <si>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</si>
  <si>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</si>
  <si>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</si>
  <si>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</si>
  <si>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</si>
  <si>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</si>
  <si>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</si>
  <si>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</si>
  <si>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</si>
  <si>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</si>
  <si>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</si>
  <si>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</si>
  <si>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</si>
  <si>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</si>
  <si>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</si>
  <si>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</si>
  <si>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</si>
  <si>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</si>
  <si>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</si>
  <si>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</si>
  <si>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</si>
  <si>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</si>
  <si>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</si>
  <si>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</si>
  <si>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</si>
  <si>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</si>
  <si>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</si>
  <si>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</si>
  <si>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</si>
  <si>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</si>
  <si>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</si>
  <si>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</si>
  <si>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</si>
  <si>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</si>
  <si>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</si>
  <si>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</si>
  <si>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</si>
  <si>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</si>
  <si>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</si>
  <si>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</si>
  <si>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</si>
  <si>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</si>
  <si>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</si>
  <si>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</si>
  <si>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</si>
  <si>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</si>
  <si>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</si>
  <si>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</si>
  <si>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</si>
  <si>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</si>
  <si>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</si>
  <si>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</si>
  <si>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</si>
  <si>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</si>
  <si>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</si>
  <si>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</si>
  <si>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</si>
  <si>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</si>
  <si>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</si>
  <si>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</si>
  <si>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</si>
  <si>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</si>
  <si>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</si>
  <si>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</si>
  <si>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</si>
  <si>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</si>
  <si>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</si>
  <si>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</si>
  <si>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</si>
  <si>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</si>
  <si>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</si>
  <si>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</si>
  <si>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</si>
  <si>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</si>
  <si>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</si>
  <si>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</si>
  <si>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</si>
  <si>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</si>
  <si>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</si>
  <si>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</si>
  <si>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</si>
  <si>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</si>
  <si>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</si>
  <si>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</si>
  <si>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</si>
  <si>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</si>
  <si>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</si>
  <si>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</si>
  <si>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</si>
  <si>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</si>
  <si>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</si>
  <si>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</si>
  <si>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</si>
  <si>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</si>
  <si>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</si>
  <si>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</si>
  <si>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</si>
  <si>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</si>
  <si>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</si>
  <si>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</si>
  <si>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</si>
  <si>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</si>
  <si>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</si>
  <si>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</si>
  <si>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</si>
  <si>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</si>
  <si>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</si>
  <si>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</si>
  <si>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</si>
  <si>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</si>
  <si>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</si>
  <si>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</si>
  <si>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</si>
  <si>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</si>
  <si>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</si>
  <si>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</si>
  <si>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</si>
  <si>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</si>
  <si>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</si>
  <si>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</si>
  <si>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</si>
  <si>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</si>
  <si>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</si>
  <si>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</si>
  <si>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</si>
  <si>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</si>
  <si>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</si>
  <si>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</si>
  <si>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</si>
  <si>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</si>
  <si>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</si>
  <si>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</si>
  <si>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</si>
  <si>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</si>
  <si>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</si>
  <si>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</si>
  <si>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</si>
  <si>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</si>
  <si>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</si>
  <si>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</si>
  <si>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</si>
  <si>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</si>
  <si>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</si>
  <si>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</si>
  <si>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</si>
  <si>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</si>
  <si>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</si>
  <si>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</si>
  <si>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</si>
  <si>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</si>
  <si>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</si>
  <si>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</si>
  <si>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</si>
  <si>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</si>
  <si>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</si>
  <si>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</si>
  <si>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</si>
  <si>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</si>
  <si>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</si>
  <si>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</si>
  <si>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</si>
  <si>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</si>
  <si>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</si>
  <si>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</si>
  <si>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</si>
  <si>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</si>
  <si>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</si>
  <si>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</si>
  <si>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</si>
  <si>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</si>
  <si>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</si>
  <si>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</si>
  <si>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</si>
  <si>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</si>
  <si>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</si>
  <si>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</si>
  <si>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</si>
  <si>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</si>
  <si>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</si>
  <si>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</si>
  <si>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</si>
  <si>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</si>
  <si>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</si>
  <si>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</si>
  <si>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</si>
  <si>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</si>
  <si>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</si>
  <si>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</si>
  <si>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</si>
  <si>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</si>
  <si>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</si>
  <si>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</si>
  <si>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</si>
  <si>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</si>
  <si>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</si>
  <si>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</si>
  <si>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</si>
  <si>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</si>
  <si>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</si>
  <si>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</si>
  <si>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</si>
  <si>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</si>
  <si>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</si>
  <si>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</si>
  <si>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</si>
  <si>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</si>
  <si>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</si>
  <si>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</si>
  <si>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</si>
  <si>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</si>
  <si>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</si>
  <si>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</si>
  <si>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</si>
  <si>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</si>
  <si>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</si>
  <si>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</si>
  <si>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</si>
  <si>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</si>
  <si>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</si>
  <si>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</si>
  <si>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</si>
  <si>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</si>
  <si>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</si>
  <si>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</si>
  <si>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</si>
  <si>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</si>
  <si>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</si>
  <si>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</si>
  <si>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</si>
  <si>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</si>
  <si>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</si>
  <si>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</si>
  <si>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</si>
  <si>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</si>
  <si>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</si>
  <si>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</si>
  <si>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</si>
  <si>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</si>
  <si>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</si>
  <si>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</si>
  <si>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</si>
  <si>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</si>
  <si>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</si>
  <si>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</si>
  <si>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</si>
  <si>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</si>
  <si>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</si>
  <si>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</si>
  <si>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</si>
  <si>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</si>
  <si>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</si>
  <si>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</si>
  <si>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</si>
  <si>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</si>
  <si>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</si>
  <si>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</si>
  <si>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</si>
  <si>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</si>
  <si>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</si>
  <si>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</si>
  <si>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</si>
  <si>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</si>
  <si>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</si>
  <si>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</si>
  <si>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</si>
  <si>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</si>
  <si>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</si>
  <si>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</si>
  <si>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</si>
  <si>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</si>
  <si>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</si>
  <si>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</si>
  <si>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</si>
  <si>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</si>
  <si>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</si>
  <si>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</si>
  <si>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</si>
  <si>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</si>
  <si>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</si>
  <si>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</si>
  <si>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</si>
  <si>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</si>
  <si>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</si>
  <si>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</si>
  <si>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</si>
  <si>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</si>
  <si>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</si>
  <si>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</si>
  <si>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</si>
  <si>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</si>
  <si>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</si>
  <si>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</si>
  <si>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</si>
  <si>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</si>
  <si>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</si>
  <si>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</si>
  <si>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</si>
  <si>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</si>
  <si>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</si>
  <si>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</si>
  <si>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</si>
  <si>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</si>
  <si>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</si>
  <si>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</si>
  <si>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</si>
  <si>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</si>
  <si>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</si>
  <si>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</si>
  <si>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</si>
  <si>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</si>
  <si>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</si>
  <si>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</si>
  <si>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</si>
  <si>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</si>
  <si>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</si>
  <si>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</si>
  <si>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</si>
  <si>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</si>
  <si>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</si>
  <si>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</si>
  <si>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</si>
  <si>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</si>
  <si>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</si>
  <si>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</si>
  <si>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</si>
  <si>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</si>
  <si>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</si>
  <si>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</si>
  <si>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</si>
  <si>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</si>
  <si>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</si>
  <si>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</si>
  <si>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</si>
  <si>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</si>
  <si>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</si>
  <si>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</si>
  <si>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</si>
  <si>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</si>
  <si>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</si>
  <si>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</si>
  <si>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</si>
  <si>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</si>
  <si>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</si>
  <si>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</si>
  <si>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</si>
  <si>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</si>
  <si>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</si>
  <si>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</si>
  <si>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</si>
  <si>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</si>
  <si>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</si>
  <si>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</si>
  <si>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</si>
  <si>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</si>
  <si>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</si>
  <si>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</si>
  <si>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</si>
  <si>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</si>
  <si>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</si>
  <si>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</si>
  <si>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</si>
  <si>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</si>
  <si>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</si>
  <si>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</si>
  <si>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</si>
  <si>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</si>
  <si>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</si>
  <si>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</si>
  <si>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</si>
  <si>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</si>
  <si>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</si>
  <si>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</si>
  <si>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</si>
  <si>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</si>
  <si>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</si>
  <si>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</si>
  <si>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</si>
  <si>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</si>
  <si>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</si>
  <si>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</si>
  <si>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</si>
  <si>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</si>
  <si>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</si>
  <si>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</si>
  <si>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</si>
  <si>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</si>
  <si>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</si>
  <si>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</si>
  <si>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</si>
  <si>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</si>
  <si>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</si>
  <si>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</si>
  <si>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</si>
  <si>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</si>
  <si>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</si>
  <si>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</si>
  <si>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</si>
  <si>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</si>
  <si>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</si>
  <si>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</si>
  <si>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</si>
  <si>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</si>
  <si>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</si>
  <si>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</si>
  <si>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</si>
  <si>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</si>
  <si>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</si>
  <si>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</si>
  <si>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</si>
  <si>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</si>
  <si>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</si>
  <si>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</si>
  <si>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</si>
  <si>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</si>
  <si>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</si>
  <si>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</si>
  <si>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</si>
  <si>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</si>
  <si>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</si>
  <si>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</si>
  <si>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</si>
  <si>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</si>
  <si>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</si>
  <si>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</si>
  <si>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</si>
  <si>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</si>
  <si>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</si>
  <si>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</si>
  <si>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</si>
  <si>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</si>
  <si>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</si>
  <si>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</si>
  <si>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</si>
  <si>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</si>
  <si>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</si>
  <si>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</si>
  <si>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</si>
  <si>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</si>
  <si>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</si>
  <si>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</si>
  <si>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</si>
  <si>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</si>
  <si>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</si>
  <si>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</si>
  <si>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</si>
  <si>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</si>
  <si>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</si>
  <si>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</si>
  <si>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</si>
  <si>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</si>
  <si>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</si>
  <si>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</si>
  <si>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</si>
  <si>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</si>
  <si>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</si>
  <si>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</si>
  <si>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</si>
  <si>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</si>
  <si>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</si>
  <si>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</si>
  <si>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</si>
  <si>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</si>
  <si>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</si>
  <si>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</si>
  <si>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</si>
  <si>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</si>
  <si>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</si>
  <si>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</si>
  <si>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</si>
  <si>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</si>
  <si>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</si>
  <si>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</si>
  <si>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</si>
  <si>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</si>
  <si>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</si>
  <si>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</si>
  <si>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</si>
  <si>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</si>
  <si>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</si>
  <si>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</si>
  <si>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</si>
  <si>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</si>
  <si>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</si>
  <si>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</si>
  <si>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</si>
  <si>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</si>
  <si>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</si>
  <si>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</si>
  <si>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</si>
  <si>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</si>
  <si>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</si>
  <si>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</si>
  <si>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</si>
  <si>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</si>
  <si>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</si>
  <si>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</si>
  <si>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</si>
  <si>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</si>
  <si>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</si>
  <si>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</si>
  <si>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</si>
  <si>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</si>
  <si>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</si>
  <si>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</si>
  <si>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</si>
  <si>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</si>
  <si>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</si>
  <si>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</si>
  <si>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</si>
  <si>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</si>
  <si>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</si>
  <si>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</si>
  <si>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</si>
  <si>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</si>
  <si>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</si>
  <si>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</si>
  <si>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</si>
  <si>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</si>
  <si>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</si>
  <si>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</si>
  <si>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</si>
  <si>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</si>
  <si>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</si>
  <si>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</si>
  <si>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</si>
  <si>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</si>
  <si>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</si>
  <si>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</si>
  <si>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</si>
  <si>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</si>
  <si>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</si>
  <si>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</si>
  <si>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</si>
  <si>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</si>
  <si>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</si>
  <si>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</si>
  <si>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</si>
  <si>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</si>
  <si>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</si>
  <si>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</si>
  <si>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</si>
  <si>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</si>
  <si>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</si>
  <si>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</si>
  <si>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</si>
  <si>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</si>
  <si>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</si>
  <si>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</si>
  <si>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</si>
  <si>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</si>
  <si>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</si>
  <si>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</si>
  <si>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</si>
  <si>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</si>
  <si>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</si>
  <si>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</si>
  <si>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</si>
  <si>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</si>
  <si>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</si>
  <si>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</si>
  <si>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</si>
  <si>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</si>
  <si>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</si>
  <si>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</si>
  <si>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</si>
  <si>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</si>
  <si>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</si>
  <si>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</si>
  <si>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</si>
  <si>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</si>
  <si>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</si>
  <si>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</si>
  <si>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</si>
  <si>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</si>
  <si>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</si>
  <si>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</si>
  <si>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</si>
  <si>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</si>
  <si>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</si>
  <si>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</si>
  <si>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</si>
  <si>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</si>
  <si>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</si>
  <si>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</si>
  <si>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</si>
  <si>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</si>
  <si>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</si>
  <si>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</si>
  <si>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</si>
  <si>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</si>
  <si>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</si>
  <si>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</si>
  <si>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</si>
  <si>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</si>
  <si>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</si>
  <si>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</si>
  <si>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</si>
  <si>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</si>
  <si>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</si>
  <si>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</si>
  <si>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</si>
  <si>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</si>
  <si>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</si>
  <si>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</si>
  <si>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</si>
  <si>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</si>
  <si>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</si>
  <si>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</si>
  <si>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</si>
  <si>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</si>
  <si>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</si>
  <si>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</si>
  <si>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</si>
  <si>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</si>
  <si>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</si>
  <si>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</si>
  <si>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</si>
  <si>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</si>
  <si>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</si>
  <si>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</si>
  <si>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</si>
  <si>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</si>
  <si>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</si>
  <si>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</si>
  <si>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</si>
  <si>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</si>
  <si>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</si>
  <si>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</si>
  <si>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</si>
  <si>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</si>
  <si>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</si>
  <si>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</si>
  <si>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</si>
  <si>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</si>
  <si>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</si>
  <si>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</si>
  <si>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</si>
  <si>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</si>
  <si>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</si>
  <si>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</si>
  <si>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</si>
  <si>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</si>
  <si>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</si>
  <si>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</si>
  <si>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</si>
  <si>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</si>
  <si>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</si>
  <si>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</si>
  <si>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</si>
  <si>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</si>
  <si>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</si>
  <si>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</si>
  <si>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</si>
  <si>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</si>
  <si>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</si>
  <si>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</si>
  <si>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</si>
  <si>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</si>
  <si>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</si>
  <si>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</si>
  <si>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</si>
  <si>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</si>
  <si>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</si>
  <si>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</si>
  <si>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</si>
  <si>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</si>
  <si>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</si>
  <si>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</si>
  <si>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</si>
  <si>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</si>
  <si>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</si>
  <si>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</si>
  <si>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</si>
  <si>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</si>
  <si>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</si>
  <si>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</si>
  <si>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</si>
  <si>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</si>
  <si>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</si>
  <si>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</si>
  <si>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</si>
  <si>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</si>
  <si>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</si>
  <si>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</si>
  <si>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</si>
  <si>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</si>
  <si>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</si>
  <si>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</si>
  <si>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</si>
  <si>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</si>
  <si>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</si>
  <si>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</si>
  <si>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</si>
  <si>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</si>
  <si>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</si>
  <si>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</si>
  <si>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</si>
  <si>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</si>
  <si>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</si>
  <si>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</si>
  <si>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</si>
  <si>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</si>
  <si>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</si>
  <si>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</si>
  <si>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</si>
  <si>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</si>
  <si>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</si>
  <si>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</si>
  <si>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</si>
  <si>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</si>
  <si>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</si>
  <si>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</si>
  <si>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</si>
  <si>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</si>
  <si>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</si>
  <si>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</si>
  <si>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</si>
  <si>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</si>
  <si>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</si>
  <si>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</si>
  <si>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</si>
  <si>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</si>
  <si>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</si>
  <si>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</si>
  <si>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</si>
  <si>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</si>
  <si>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</si>
  <si>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</si>
  <si>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</si>
  <si>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</si>
  <si>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</si>
  <si>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</si>
  <si>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</si>
  <si>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</si>
  <si>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</si>
  <si>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</si>
  <si>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</si>
  <si>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</si>
  <si>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</si>
  <si>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</si>
  <si>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</si>
  <si>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</si>
  <si>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</si>
  <si>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</si>
  <si>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</si>
  <si>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</si>
  <si>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</si>
  <si>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</si>
  <si>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</si>
  <si>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</si>
  <si>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</si>
  <si>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</si>
  <si>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</si>
  <si>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</si>
  <si>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</si>
  <si>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</si>
  <si>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</si>
  <si>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</si>
  <si>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</si>
  <si>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</si>
  <si>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</si>
  <si>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</si>
  <si>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</si>
  <si>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</si>
  <si>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</si>
  <si>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</si>
  <si>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</si>
  <si>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</si>
  <si>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</si>
  <si>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</si>
  <si>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</si>
  <si>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</si>
  <si>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</si>
  <si>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</si>
  <si>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</si>
  <si>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</si>
  <si>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</si>
  <si>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</si>
  <si>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</si>
  <si>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</si>
  <si>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</si>
  <si>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</si>
  <si>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</si>
  <si>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</si>
  <si>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</si>
  <si>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</si>
  <si>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</si>
  <si>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</si>
  <si>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</si>
  <si>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</si>
  <si>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</si>
  <si>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</si>
  <si>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</si>
  <si>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</si>
  <si>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</si>
  <si>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</si>
  <si>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</si>
  <si>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</si>
  <si>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</si>
  <si>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</si>
  <si>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</si>
  <si>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</si>
  <si>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</si>
  <si>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</si>
  <si>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</si>
  <si>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</si>
  <si>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</si>
  <si>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</si>
  <si>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</si>
  <si>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</si>
  <si>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</si>
  <si>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</si>
  <si>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</si>
  <si>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</si>
  <si>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</si>
  <si>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</si>
  <si>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</si>
  <si>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</si>
  <si>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</si>
  <si>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</si>
  <si>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</si>
  <si>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</si>
  <si>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</si>
  <si>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</si>
  <si>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</si>
  <si>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</si>
  <si>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</si>
  <si>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</si>
  <si>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</si>
  <si>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</si>
  <si>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</si>
  <si>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</si>
  <si>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</si>
  <si>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</si>
  <si>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</si>
  <si>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</si>
  <si>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</si>
  <si>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</si>
  <si>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</si>
  <si>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</si>
  <si>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</si>
  <si>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</si>
  <si>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</si>
  <si>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</si>
  <si>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</si>
  <si>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</si>
  <si>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</si>
  <si>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</si>
  <si>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</si>
  <si>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</si>
  <si>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</si>
  <si>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</si>
  <si>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</si>
  <si>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</si>
  <si>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</si>
  <si>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</si>
  <si>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</si>
  <si>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</si>
  <si>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</si>
  <si>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</si>
  <si>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</si>
  <si>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</si>
  <si>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</si>
  <si>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</si>
  <si>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</si>
  <si>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</si>
  <si>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</si>
  <si>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</si>
  <si>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</si>
  <si>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</si>
  <si>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</si>
  <si>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</si>
  <si>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</si>
  <si>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</si>
  <si>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</si>
  <si>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</si>
  <si>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</si>
  <si>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</si>
  <si>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</si>
  <si>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</si>
  <si>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</si>
  <si>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</si>
  <si>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</si>
  <si>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</si>
  <si>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</si>
  <si>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</si>
  <si>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</si>
  <si>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</si>
  <si>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</si>
  <si>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</si>
  <si>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</si>
  <si>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</si>
  <si>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</si>
  <si>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</si>
  <si>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</si>
  <si>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</si>
  <si>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</si>
  <si>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</si>
  <si>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</si>
  <si>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</si>
  <si>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</si>
  <si>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</si>
  <si>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</si>
  <si>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</si>
  <si>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</si>
  <si>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</si>
  <si>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</si>
  <si>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</si>
  <si>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</si>
  <si>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</si>
  <si>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</si>
  <si>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</si>
  <si>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</si>
  <si>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</si>
  <si>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</si>
  <si>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</si>
  <si>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</si>
  <si>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</si>
  <si>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</si>
  <si>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</si>
  <si>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</si>
  <si>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</si>
  <si>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</si>
  <si>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</si>
  <si>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</si>
  <si>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</si>
  <si>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</si>
  <si>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</si>
  <si>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</si>
  <si>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</si>
  <si>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</si>
  <si>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</si>
  <si>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</si>
  <si>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</si>
  <si>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</si>
  <si>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</si>
  <si>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</si>
  <si>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</si>
  <si>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</si>
  <si>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</si>
  <si>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</si>
  <si>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</si>
  <si>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</si>
  <si>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</si>
  <si>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</si>
  <si>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</si>
  <si>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</si>
  <si>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</si>
  <si>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</si>
  <si>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</si>
  <si>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</si>
  <si>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</si>
  <si>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</si>
  <si>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</si>
  <si>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</si>
  <si>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</si>
  <si>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</si>
  <si>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</si>
  <si>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</si>
  <si>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</si>
  <si>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</si>
  <si>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</si>
  <si>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</si>
  <si>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</si>
  <si>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</si>
  <si>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</si>
  <si>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</si>
  <si>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</si>
  <si>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</si>
  <si>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</si>
  <si>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</si>
  <si>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</si>
  <si>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</si>
  <si>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</si>
  <si>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</si>
  <si>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</si>
  <si>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</si>
  <si>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</si>
  <si>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</si>
  <si>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</si>
  <si>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</si>
  <si>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</si>
  <si>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</si>
  <si>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</si>
  <si>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</si>
  <si>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</si>
  <si>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</si>
  <si>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</si>
  <si>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</si>
  <si>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</si>
  <si>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</si>
  <si>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</si>
  <si>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</si>
  <si>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</si>
  <si>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</si>
  <si>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</si>
  <si>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</si>
  <si>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</si>
  <si>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</si>
  <si>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</si>
  <si>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</si>
  <si>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</si>
  <si>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</si>
  <si>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</si>
  <si>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</si>
  <si>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</si>
  <si>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</si>
  <si>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</si>
  <si>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</si>
  <si>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</si>
  <si>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</si>
  <si>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</si>
  <si>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</si>
  <si>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</si>
  <si>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</si>
  <si>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</si>
  <si>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</si>
  <si>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</si>
  <si>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</si>
  <si>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</si>
  <si>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</si>
  <si>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</si>
  <si>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</si>
  <si>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</si>
  <si>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</si>
  <si>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</si>
  <si>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</si>
  <si>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</si>
  <si>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</si>
  <si>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</si>
  <si>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</si>
  <si>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</si>
  <si>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</si>
  <si>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</si>
  <si>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</si>
  <si>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</si>
  <si>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</si>
  <si>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</si>
  <si>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</si>
  <si>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</si>
  <si>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</si>
  <si>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</si>
  <si>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</si>
  <si>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</si>
  <si>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</si>
  <si>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</si>
  <si>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</si>
  <si>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</si>
  <si>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</si>
  <si>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</si>
  <si>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</si>
  <si>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</si>
  <si>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</si>
  <si>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</si>
  <si>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</si>
  <si>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</si>
  <si>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</si>
  <si>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</si>
  <si>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</si>
  <si>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</si>
  <si>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</si>
  <si>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</si>
  <si>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</si>
  <si>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</si>
  <si>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</si>
  <si>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</si>
  <si>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</si>
  <si>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</si>
  <si>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</si>
  <si>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</si>
  <si>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</si>
  <si>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</si>
  <si>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</si>
  <si>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</si>
  <si>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</si>
  <si>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</si>
  <si>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</si>
  <si>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</si>
  <si>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</si>
  <si>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</si>
  <si>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</si>
  <si>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</si>
  <si>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</si>
  <si>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</si>
  <si>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</si>
  <si>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</si>
  <si>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</si>
  <si>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</si>
  <si>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</si>
  <si>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</si>
  <si>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</si>
  <si>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</si>
  <si>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</si>
  <si>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</si>
  <si>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</si>
  <si>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</si>
  <si>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</si>
  <si>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</si>
  <si>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</si>
  <si>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</si>
  <si>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</si>
  <si>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</si>
  <si>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</si>
  <si>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</si>
  <si>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</si>
  <si>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</si>
  <si>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</si>
  <si>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</si>
  <si>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</si>
  <si>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</si>
  <si>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</si>
  <si>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</si>
  <si>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</si>
  <si>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</si>
  <si>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</si>
  <si>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</si>
  <si>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</si>
  <si>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</si>
  <si>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</si>
  <si>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</si>
  <si>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</si>
  <si>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</si>
  <si>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</si>
  <si>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</si>
  <si>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</si>
  <si>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</si>
  <si>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</si>
  <si>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</si>
  <si>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</si>
  <si>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</si>
  <si>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</si>
  <si>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</si>
  <si>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</si>
  <si>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</si>
  <si>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</si>
  <si>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</si>
  <si>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</si>
  <si>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</si>
  <si>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</si>
  <si>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</si>
  <si>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</si>
  <si>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</si>
  <si>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</si>
  <si>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</si>
  <si>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</si>
  <si>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</si>
  <si>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</si>
  <si>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</si>
  <si>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</si>
  <si>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</si>
  <si>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</si>
  <si>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</si>
  <si>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</si>
  <si>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</si>
  <si>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</si>
  <si>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</si>
  <si>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</si>
  <si>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</si>
  <si>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</si>
  <si>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</si>
  <si>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</si>
  <si>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</si>
  <si>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</si>
  <si>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</si>
  <si>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</si>
  <si>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</si>
  <si>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</si>
  <si>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</si>
  <si>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</si>
  <si>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</si>
  <si>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</si>
  <si>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</si>
  <si>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</si>
  <si>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</si>
  <si>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</si>
  <si>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</si>
  <si>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</si>
  <si>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</si>
  <si>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</si>
  <si>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</si>
  <si>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</si>
  <si>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</si>
  <si>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</si>
  <si>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</si>
  <si>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</si>
  <si>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</si>
  <si>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</si>
  <si>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</si>
  <si>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</si>
  <si>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</si>
  <si>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</si>
  <si>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</si>
  <si>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</si>
  <si>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</si>
  <si>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</si>
  <si>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</si>
  <si>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</si>
  <si>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</si>
  <si>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</si>
  <si>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</si>
  <si>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</si>
  <si>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</si>
  <si>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</si>
  <si>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</si>
  <si>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</si>
  <si>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</si>
  <si>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</si>
  <si>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</si>
  <si>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</si>
  <si>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</si>
  <si>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</si>
  <si>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</si>
  <si>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</si>
  <si>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</si>
  <si>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</si>
  <si>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</si>
  <si>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</si>
  <si>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</si>
  <si>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</si>
  <si>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</si>
  <si>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</si>
  <si>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</si>
  <si>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</si>
  <si>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</si>
  <si>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</si>
  <si>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</si>
  <si>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</si>
  <si>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</si>
  <si>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</si>
  <si>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</si>
  <si>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</si>
  <si>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</si>
  <si>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</si>
  <si>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</si>
  <si>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</si>
  <si>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</si>
  <si>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</si>
  <si>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</si>
  <si>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</si>
  <si>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</si>
  <si>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</si>
  <si>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</si>
  <si>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</si>
  <si>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</si>
  <si>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</si>
  <si>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</si>
  <si>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</si>
  <si>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</si>
  <si>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</si>
  <si>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</si>
  <si>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</si>
  <si>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</si>
  <si>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</si>
  <si>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</si>
  <si>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</si>
  <si>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</si>
  <si>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</si>
  <si>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</si>
  <si>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</si>
  <si>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</si>
  <si>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</si>
  <si>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</si>
  <si>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</si>
  <si>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</si>
  <si>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</si>
  <si>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</si>
  <si>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</si>
  <si>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</si>
  <si>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</si>
  <si>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</si>
  <si>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</si>
  <si>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</si>
  <si>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</si>
  <si>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</si>
  <si>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</si>
  <si>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</si>
  <si>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</si>
  <si>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</si>
  <si>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</si>
  <si>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</si>
  <si>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</si>
  <si>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</si>
  <si>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</si>
  <si>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</si>
  <si>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</si>
  <si>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</si>
  <si>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</si>
  <si>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</si>
  <si>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</si>
  <si>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</si>
  <si>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</si>
  <si>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</si>
  <si>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</si>
  <si>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</si>
  <si>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</si>
  <si>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</si>
  <si>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</si>
  <si>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</si>
  <si>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</si>
  <si>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</si>
  <si>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</si>
  <si>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</si>
  <si>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</si>
  <si>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</si>
  <si>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</si>
  <si>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</si>
  <si>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</si>
  <si>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</si>
  <si>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</si>
  <si>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</si>
  <si>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</si>
  <si>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</si>
  <si>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</si>
  <si>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</si>
  <si>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</si>
  <si>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</si>
  <si>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</si>
  <si>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</si>
  <si>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</si>
  <si>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</si>
  <si>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</si>
  <si>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</si>
  <si>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</si>
  <si>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</si>
  <si>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</si>
  <si>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</si>
  <si>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</si>
  <si>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</si>
  <si>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</si>
  <si>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</si>
  <si>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</si>
  <si>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</si>
  <si>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</si>
  <si>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</si>
  <si>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</si>
  <si>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</si>
  <si>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</si>
  <si>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</si>
  <si>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</si>
  <si>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</si>
  <si>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</si>
  <si>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</si>
  <si>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</si>
  <si>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</si>
  <si>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</si>
  <si>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</si>
  <si>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</si>
  <si>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</si>
  <si>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</si>
  <si>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</si>
  <si>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</si>
  <si>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</si>
  <si>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</si>
  <si>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</si>
  <si>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</si>
  <si>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</si>
  <si>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</si>
  <si>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</si>
  <si>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</si>
  <si>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</si>
  <si>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</si>
  <si>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</si>
  <si>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</si>
  <si>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</si>
  <si>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</si>
  <si>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</si>
  <si>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</si>
  <si>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</si>
  <si>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</si>
  <si>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</si>
  <si>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</si>
  <si>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</si>
  <si>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</si>
  <si>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</si>
  <si>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</si>
  <si>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</si>
  <si>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</si>
  <si>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</si>
  <si>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</si>
  <si>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</si>
  <si>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</si>
  <si>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</si>
  <si>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</si>
  <si>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</si>
  <si>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</si>
  <si>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</si>
  <si>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</si>
  <si>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</si>
  <si>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</si>
  <si>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</si>
  <si>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</si>
  <si>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</si>
  <si>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</si>
  <si>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</si>
  <si>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</si>
  <si>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</si>
  <si>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</si>
  <si>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</si>
  <si>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</si>
  <si>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</si>
  <si>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</si>
  <si>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</si>
  <si>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</si>
  <si>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</si>
  <si>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</si>
  <si>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</si>
  <si>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</si>
  <si>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</si>
  <si>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</si>
  <si>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</si>
  <si>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</si>
  <si>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</si>
  <si>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</si>
  <si>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</si>
  <si>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</si>
  <si>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</si>
  <si>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</si>
  <si>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</si>
  <si>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</si>
  <si>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</si>
  <si>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</si>
  <si>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</si>
  <si>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</si>
  <si>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</si>
  <si>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</si>
  <si>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</si>
  <si>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</si>
  <si>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</si>
  <si>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</si>
  <si>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</si>
  <si>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</si>
  <si>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</si>
  <si>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</si>
  <si>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</si>
  <si>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</si>
  <si>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</si>
  <si>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</si>
  <si>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</si>
  <si>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</si>
  <si>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</si>
  <si>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</si>
  <si>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</si>
  <si>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</si>
  <si>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</si>
  <si>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</si>
  <si>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</si>
  <si>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</si>
  <si>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</si>
  <si>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</si>
  <si>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</si>
  <si>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</si>
  <si>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</si>
  <si>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</si>
  <si>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</si>
  <si>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</si>
  <si>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</si>
  <si>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</si>
  <si>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</si>
  <si>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</si>
  <si>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</si>
  <si>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</si>
  <si>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</si>
  <si>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</si>
  <si>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</si>
  <si>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</si>
  <si>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</si>
  <si>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</si>
  <si>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</si>
  <si>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</si>
  <si>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</si>
  <si>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</si>
  <si>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</si>
  <si>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</si>
  <si>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</si>
  <si>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</si>
  <si>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</si>
  <si>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</si>
  <si>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</si>
  <si>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</si>
  <si>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</si>
  <si>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</si>
  <si>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</si>
  <si>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</si>
  <si>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</si>
  <si>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</si>
  <si>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</si>
  <si>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</si>
  <si>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</si>
  <si>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</si>
  <si>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</si>
  <si>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</si>
  <si>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</si>
  <si>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</si>
  <si>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</si>
  <si>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</si>
  <si>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</si>
  <si>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</si>
  <si>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</si>
  <si>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</si>
  <si>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</si>
  <si>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</si>
  <si>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</si>
  <si>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</si>
  <si>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</si>
  <si>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</si>
  <si>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</si>
  <si>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</si>
  <si>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</si>
  <si>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</si>
  <si>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</si>
  <si>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</si>
  <si>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</si>
  <si>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</si>
  <si>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</si>
  <si>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</si>
  <si>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</si>
  <si>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</si>
  <si>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</si>
  <si>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</si>
  <si>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</si>
  <si>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</si>
  <si>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</si>
  <si>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</si>
  <si>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</si>
  <si>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</si>
  <si>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</si>
  <si>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</si>
  <si>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</si>
  <si>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</si>
  <si>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</si>
  <si>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</si>
  <si>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</si>
  <si>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</si>
  <si>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</si>
  <si>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</si>
  <si>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</si>
  <si>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</si>
  <si>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</si>
  <si>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</si>
  <si>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</si>
  <si>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</si>
  <si>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</si>
  <si>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</si>
  <si>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</si>
  <si>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</si>
  <si>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</si>
  <si>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</si>
  <si>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</si>
  <si>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</si>
  <si>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</si>
  <si>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</si>
  <si>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</si>
  <si>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</si>
  <si>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</si>
  <si>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</si>
  <si>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</si>
  <si>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</si>
  <si>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</si>
  <si>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</si>
  <si>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</si>
  <si>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</si>
  <si>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</si>
  <si>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</si>
  <si>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</si>
  <si>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</si>
  <si>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</si>
  <si>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</si>
  <si>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</si>
  <si>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</si>
  <si>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</si>
  <si>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</si>
  <si>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</si>
  <si>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</si>
  <si>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</si>
  <si>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</si>
  <si>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</si>
  <si>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</si>
  <si>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</si>
  <si>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</si>
  <si>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</si>
  <si>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</si>
  <si>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</si>
  <si>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</si>
  <si>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</si>
  <si>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</si>
  <si>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</si>
  <si>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</si>
  <si>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</si>
  <si>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</si>
  <si>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</si>
  <si>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</si>
  <si>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</si>
  <si>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</si>
  <si>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</si>
  <si>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</si>
  <si>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</si>
  <si>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</si>
  <si>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</si>
  <si>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</si>
  <si>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</si>
  <si>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</si>
  <si>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</si>
  <si>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</si>
  <si>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</si>
  <si>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</si>
  <si>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</si>
  <si>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</si>
  <si>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</si>
  <si>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</si>
  <si>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</si>
  <si>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</si>
  <si>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</si>
  <si>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</si>
  <si>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</si>
  <si>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</si>
  <si>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</si>
  <si>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</si>
  <si>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</si>
  <si>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</si>
  <si>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</si>
  <si>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</si>
  <si>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</si>
  <si>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</si>
  <si>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</si>
  <si>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</si>
  <si>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</si>
  <si>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</si>
  <si>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</si>
  <si>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</si>
  <si>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</si>
  <si>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</si>
  <si>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</si>
  <si>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</si>
  <si>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</si>
  <si>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</si>
  <si>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</si>
  <si>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</si>
  <si>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</si>
  <si>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</si>
  <si>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</si>
  <si>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</si>
  <si>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</si>
  <si>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</si>
  <si>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</si>
  <si>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</si>
  <si>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</si>
  <si>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</si>
  <si>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</si>
  <si>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</si>
  <si>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</si>
  <si>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</si>
  <si>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</si>
  <si>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</si>
  <si>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</si>
  <si>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</si>
  <si>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</si>
  <si>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</si>
  <si>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</si>
  <si>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</si>
  <si>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</si>
  <si>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</si>
  <si>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</si>
  <si>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</si>
  <si>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</si>
  <si>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</si>
  <si>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</si>
  <si>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</si>
  <si>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</si>
  <si>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</si>
  <si>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</si>
  <si>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</si>
  <si>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</si>
  <si>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</si>
  <si>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</si>
  <si>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</si>
  <si>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</si>
  <si>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</si>
  <si>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</si>
  <si>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</si>
  <si>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</si>
  <si>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</si>
  <si>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</si>
  <si>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</si>
  <si>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</si>
  <si>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</si>
  <si>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</si>
  <si>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</si>
  <si>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</si>
  <si>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</si>
  <si>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</si>
  <si>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</si>
  <si>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</si>
  <si>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</si>
  <si>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</si>
  <si>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</si>
  <si>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</si>
  <si>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</si>
  <si>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</si>
  <si>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</si>
  <si>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</si>
  <si>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</si>
  <si>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</si>
  <si>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</si>
  <si>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</si>
  <si>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</si>
  <si>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</si>
  <si>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</si>
  <si>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</si>
  <si>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</si>
  <si>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</si>
  <si>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</si>
  <si>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</si>
  <si>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</si>
  <si>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</si>
  <si>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</si>
  <si>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</si>
  <si>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</si>
  <si>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</si>
  <si>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</si>
  <si>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</si>
  <si>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</si>
  <si>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</si>
  <si>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</si>
  <si>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</si>
  <si>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</si>
  <si>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</si>
  <si>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</si>
  <si>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</si>
  <si>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</si>
  <si>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</si>
  <si>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</si>
  <si>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</si>
  <si>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</si>
  <si>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</si>
  <si>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</si>
  <si>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</si>
  <si>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</si>
  <si>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</si>
  <si>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</si>
  <si>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</si>
  <si>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</si>
  <si>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</si>
  <si>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</si>
  <si>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</si>
  <si>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</si>
  <si>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</si>
  <si>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</si>
  <si>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</si>
  <si>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</si>
  <si>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</si>
  <si>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</si>
  <si>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</si>
  <si>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</si>
  <si>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</si>
  <si>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</si>
  <si>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</si>
  <si>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</si>
  <si>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</si>
  <si>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</si>
  <si>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</si>
  <si>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</si>
  <si>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</si>
  <si>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</si>
  <si>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</si>
  <si>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</si>
  <si>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</si>
  <si>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</si>
  <si>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</si>
  <si>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</si>
  <si>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</si>
  <si>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</si>
  <si>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</si>
  <si>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</si>
  <si>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</si>
  <si>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</si>
  <si>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</si>
  <si>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</si>
  <si>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</si>
  <si>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</si>
  <si>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</si>
  <si>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</si>
  <si>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</si>
  <si>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</si>
  <si>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</si>
  <si>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</si>
  <si>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</si>
  <si>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</si>
  <si>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</si>
  <si>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</si>
  <si>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</si>
  <si>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</si>
  <si>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</si>
  <si>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</si>
  <si>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</si>
  <si>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</si>
  <si>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</si>
  <si>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</si>
  <si>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</si>
  <si>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</si>
  <si>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</si>
  <si>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</si>
  <si>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</si>
  <si>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</si>
  <si>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</si>
  <si>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</si>
  <si>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</si>
  <si>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</si>
  <si>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</si>
  <si>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</si>
  <si>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</si>
  <si>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</si>
  <si>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</si>
  <si>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</si>
  <si>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</si>
  <si>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</si>
  <si>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</si>
  <si>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</si>
  <si>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</si>
  <si>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</si>
  <si>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</si>
  <si>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</si>
  <si>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</si>
  <si>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</si>
  <si>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</si>
  <si>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</si>
  <si>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</si>
  <si>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</si>
  <si>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</si>
  <si>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</si>
  <si>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</si>
  <si>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</si>
  <si>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</si>
  <si>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</si>
  <si>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</si>
  <si>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</si>
  <si>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</si>
  <si>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</si>
  <si>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</si>
  <si>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</si>
  <si>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</si>
  <si>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</si>
  <si>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</si>
  <si>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</si>
  <si>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</si>
  <si>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</si>
  <si>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</si>
  <si>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</si>
  <si>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</si>
  <si>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</si>
  <si>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</si>
  <si>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</si>
  <si>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</si>
  <si>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</si>
  <si>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</si>
  <si>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</si>
  <si>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</si>
  <si>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</si>
  <si>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</si>
  <si>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</si>
  <si>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</si>
  <si>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</si>
  <si>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</si>
  <si>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</si>
  <si>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</si>
  <si>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</si>
  <si>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</si>
  <si>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</si>
  <si>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</si>
  <si>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</si>
  <si>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</si>
  <si>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</si>
  <si>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</si>
  <si>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</si>
  <si>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</si>
  <si>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</si>
  <si>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</si>
  <si>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</si>
  <si>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</si>
  <si>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</si>
  <si>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</si>
  <si>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</si>
  <si>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</si>
  <si>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</si>
  <si>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</si>
  <si>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</si>
  <si>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</si>
  <si>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</si>
  <si>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</si>
  <si>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</si>
  <si>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</si>
  <si>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</si>
  <si>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</si>
  <si>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</si>
  <si>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</si>
  <si>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</si>
  <si>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</si>
  <si>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</si>
  <si>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</si>
  <si>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</si>
  <si>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</si>
  <si>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</si>
  <si>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</si>
  <si>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</si>
  <si>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</si>
  <si>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</si>
  <si>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</si>
  <si>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</si>
  <si>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</si>
  <si>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</si>
  <si>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</si>
  <si>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</si>
  <si>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</si>
  <si>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</si>
  <si>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</si>
  <si>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</si>
  <si>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</si>
  <si>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</si>
  <si>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</si>
  <si>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</si>
  <si>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</si>
  <si>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</si>
  <si>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</si>
  <si>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</si>
  <si>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</si>
  <si>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</si>
  <si>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</si>
  <si>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</si>
  <si>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</si>
  <si>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</si>
  <si>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</si>
  <si>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</si>
  <si>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</si>
  <si>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</si>
  <si>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</si>
  <si>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</si>
  <si>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</si>
  <si>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</si>
  <si>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</si>
  <si>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</si>
  <si>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</si>
  <si>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</si>
  <si>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</si>
  <si>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</si>
  <si>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</si>
  <si>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</si>
  <si>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</si>
  <si>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</si>
  <si>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</si>
  <si>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</si>
  <si>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</si>
  <si>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</si>
  <si>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</si>
  <si>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</si>
  <si>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</si>
  <si>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</si>
  <si>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</si>
  <si>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</si>
  <si>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</si>
  <si>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</si>
  <si>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</si>
  <si>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</si>
  <si>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</si>
  <si>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</si>
  <si>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</si>
  <si>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</si>
  <si>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</si>
  <si>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</si>
  <si>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</si>
  <si>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</si>
  <si>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</si>
  <si>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</si>
  <si>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</si>
  <si>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</si>
  <si>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</si>
  <si>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</si>
  <si>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</si>
  <si>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</si>
  <si>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</si>
  <si>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</si>
  <si>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</si>
  <si>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</si>
  <si>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</si>
  <si>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</si>
  <si>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</si>
  <si>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</si>
  <si>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</si>
  <si>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</si>
  <si>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</si>
  <si>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</si>
  <si>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</si>
  <si>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</si>
  <si>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</si>
  <si>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</si>
  <si>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</si>
  <si>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</si>
  <si>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</si>
  <si>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</si>
  <si>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</si>
  <si>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</si>
  <si>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</si>
  <si>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</si>
  <si>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</si>
  <si>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</si>
  <si>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</si>
  <si>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</si>
  <si>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</si>
  <si>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</si>
  <si>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</si>
  <si>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</si>
  <si>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</si>
  <si>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</si>
  <si>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</si>
  <si>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</si>
  <si>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</si>
  <si>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</si>
  <si>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</si>
  <si>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</si>
  <si>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</si>
  <si>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</si>
  <si>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</si>
  <si>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</si>
  <si>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</si>
  <si>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</si>
  <si>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</si>
  <si>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</si>
  <si>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</si>
  <si>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</si>
  <si>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</si>
  <si>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</si>
  <si>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</si>
  <si>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</si>
  <si>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</si>
  <si>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</si>
  <si>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</si>
  <si>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</si>
  <si>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</si>
  <si>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</si>
  <si>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</si>
  <si>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</si>
  <si>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</si>
  <si>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</si>
  <si>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</si>
  <si>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</si>
  <si>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</si>
  <si>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</si>
  <si>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</si>
  <si>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</si>
  <si>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</si>
  <si>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</si>
  <si>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</si>
  <si>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</si>
  <si>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</si>
  <si>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</si>
  <si>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</si>
  <si>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</si>
  <si>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</si>
  <si>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</si>
  <si>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</si>
  <si>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</si>
  <si>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</si>
  <si>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</si>
  <si>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</si>
  <si>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</si>
  <si>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</si>
  <si>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</si>
  <si>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</si>
  <si>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</si>
  <si>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</si>
  <si>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</si>
  <si>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</si>
  <si>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</si>
  <si>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</si>
  <si>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</si>
  <si>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</si>
  <si>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</si>
  <si>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</si>
  <si>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</si>
  <si>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</si>
  <si>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</si>
  <si>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</si>
  <si>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</si>
  <si>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</si>
  <si>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</si>
  <si>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</si>
  <si>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</si>
  <si>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</si>
  <si>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</si>
  <si>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</si>
  <si>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</si>
  <si>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</si>
  <si>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</si>
  <si>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</si>
  <si>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</si>
  <si>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</si>
  <si>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</si>
  <si>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</si>
  <si>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</si>
  <si>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</si>
  <si>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</si>
  <si>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</si>
  <si>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</si>
  <si>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</si>
  <si>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</si>
  <si>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</si>
  <si>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</si>
  <si>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</si>
  <si>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</si>
  <si>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</si>
  <si>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</si>
  <si>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</si>
  <si>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</si>
  <si>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</si>
  <si>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</si>
  <si>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</si>
  <si>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</si>
  <si>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</si>
  <si>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</si>
  <si>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</si>
  <si>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</si>
  <si>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</si>
  <si>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</si>
  <si>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</si>
  <si>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</si>
  <si>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</si>
  <si>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</si>
  <si>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</si>
  <si>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</si>
  <si>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</si>
  <si>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</si>
  <si>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</si>
  <si>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</si>
  <si>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</si>
  <si>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</si>
  <si>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</si>
  <si>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</si>
  <si>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</si>
  <si>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</si>
  <si>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</si>
  <si>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</si>
  <si>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</si>
  <si>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</si>
  <si>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</si>
  <si>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</si>
  <si>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</si>
  <si>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</si>
  <si>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</si>
  <si>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</si>
  <si>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</si>
  <si>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</si>
  <si>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</si>
  <si>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</si>
  <si>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</si>
  <si>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</si>
  <si>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</si>
  <si>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</si>
  <si>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</si>
  <si>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</si>
  <si>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</si>
  <si>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</si>
  <si>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</si>
  <si>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</si>
  <si>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</si>
  <si>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</si>
  <si>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</si>
  <si>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</si>
  <si>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</si>
  <si>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</si>
  <si>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</si>
  <si>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</si>
  <si>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</si>
  <si>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</si>
  <si>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</si>
  <si>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</si>
  <si>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</si>
  <si>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</si>
  <si>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</si>
  <si>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</si>
  <si>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</si>
  <si>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</si>
  <si>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</si>
  <si>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</si>
  <si>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</si>
  <si>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</si>
  <si>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</si>
  <si>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</si>
  <si>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</si>
  <si>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</si>
  <si>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</si>
  <si>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</si>
  <si>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</si>
  <si>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</si>
  <si>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</si>
  <si>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</si>
  <si>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</si>
  <si>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</si>
  <si>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</si>
  <si>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</si>
  <si>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</si>
  <si>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</si>
  <si>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</si>
  <si>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</si>
  <si>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</si>
  <si>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</si>
  <si>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</si>
  <si>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</si>
  <si>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</si>
  <si>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</si>
  <si>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</si>
  <si>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</si>
  <si>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</si>
  <si>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</si>
  <si>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</si>
  <si>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</si>
  <si>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</si>
  <si>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</si>
  <si>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</si>
  <si>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</si>
  <si>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</si>
  <si>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</si>
  <si>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</si>
  <si>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</si>
  <si>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</si>
  <si>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</si>
  <si>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</si>
  <si>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</si>
  <si>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</si>
  <si>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</si>
  <si>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</si>
  <si>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</si>
  <si>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</si>
  <si>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</si>
  <si>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</si>
  <si>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</si>
  <si>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</si>
  <si>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</si>
  <si>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</si>
  <si>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</si>
  <si>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</si>
  <si>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</si>
  <si>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</si>
  <si>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</si>
  <si>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</si>
  <si>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</si>
  <si>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</si>
  <si>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</si>
  <si>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</si>
  <si>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</si>
  <si>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</si>
  <si>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</si>
  <si>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</si>
  <si>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</si>
  <si>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</si>
  <si>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</si>
  <si>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</si>
  <si>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</si>
  <si>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</si>
  <si>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</si>
  <si>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</si>
  <si>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</si>
  <si>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</si>
  <si>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</si>
  <si>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</si>
  <si>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</si>
  <si>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</si>
  <si>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</si>
  <si>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</si>
  <si>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</si>
  <si>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</si>
  <si>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</si>
  <si>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</si>
  <si>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</si>
  <si>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</si>
  <si>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</si>
  <si>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</si>
  <si>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</si>
  <si>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</si>
  <si>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</si>
  <si>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</si>
  <si>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</si>
  <si>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</si>
  <si>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</si>
  <si>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</si>
  <si>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</si>
  <si>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</si>
  <si>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</si>
  <si>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</si>
  <si>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</si>
  <si>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</si>
  <si>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</si>
  <si>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</si>
  <si>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</si>
  <si>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</si>
  <si>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</si>
  <si>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</si>
  <si>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</si>
  <si>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</si>
  <si>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</si>
  <si>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</si>
  <si>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</si>
  <si>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</si>
  <si>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</si>
  <si>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</si>
  <si>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</si>
  <si>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</si>
  <si>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</si>
  <si>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</si>
  <si>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</si>
  <si>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</si>
  <si>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</si>
  <si>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</si>
  <si>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</si>
  <si>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</si>
  <si>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</si>
  <si>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</si>
  <si>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</si>
  <si>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</si>
  <si>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</si>
  <si>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</si>
  <si>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</si>
  <si>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</si>
  <si>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</si>
  <si>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</si>
  <si>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</si>
  <si>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</si>
  <si>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</si>
  <si>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</si>
  <si>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</si>
  <si>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</si>
  <si>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</si>
  <si>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</si>
  <si>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</si>
  <si>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</si>
  <si>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</si>
  <si>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</si>
  <si>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</si>
  <si>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</si>
  <si>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</si>
  <si>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</si>
  <si>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</si>
  <si>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</si>
  <si>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</si>
  <si>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</si>
  <si>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</si>
  <si>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</si>
  <si>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</si>
  <si>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</si>
  <si>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</si>
  <si>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</si>
  <si>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</si>
  <si>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</si>
  <si>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</si>
  <si>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</si>
  <si>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</si>
  <si>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</si>
  <si>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</si>
  <si>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</si>
  <si>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</si>
  <si>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</si>
  <si>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</si>
  <si>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</si>
  <si>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</si>
  <si>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</si>
  <si>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</si>
  <si>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</si>
  <si>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</si>
  <si>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</si>
  <si>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</si>
  <si>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</si>
  <si>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</si>
  <si>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</si>
  <si>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</si>
  <si>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</si>
  <si>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</si>
  <si>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</si>
  <si>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</si>
  <si>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</si>
  <si>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</si>
  <si>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</si>
  <si>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</si>
  <si>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</si>
  <si>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</si>
  <si>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</si>
  <si>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</si>
  <si>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</si>
  <si>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</si>
  <si>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</si>
  <si>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</si>
  <si>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</si>
  <si>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</si>
  <si>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</si>
  <si>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</si>
  <si>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</si>
  <si>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</si>
  <si>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</si>
  <si>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</si>
  <si>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</si>
  <si>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</si>
  <si>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</si>
  <si>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</si>
  <si>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</si>
  <si>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</si>
  <si>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</si>
  <si>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</si>
  <si>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</si>
  <si>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</si>
  <si>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</si>
  <si>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</si>
  <si>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</si>
  <si>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</si>
  <si>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</si>
  <si>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</si>
  <si>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</si>
  <si>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</si>
  <si>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</si>
  <si>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</si>
  <si>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</si>
  <si>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</si>
  <si>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</si>
  <si>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</si>
  <si>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</si>
  <si>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</si>
  <si>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</si>
  <si>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</si>
  <si>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</si>
  <si>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</si>
  <si>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</si>
  <si>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</si>
  <si>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</si>
  <si>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</si>
  <si>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</si>
  <si>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</si>
  <si>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</si>
  <si>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</si>
  <si>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</si>
  <si>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</si>
  <si>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</si>
  <si>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</si>
  <si>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</si>
  <si>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</si>
  <si>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</si>
  <si>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</si>
  <si>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</si>
  <si>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</si>
  <si>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</si>
  <si>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</si>
  <si>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</si>
  <si>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</si>
  <si>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</si>
  <si>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</si>
  <si>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</si>
  <si>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</si>
  <si>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</si>
  <si>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</si>
  <si>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</si>
  <si>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</si>
  <si>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</si>
  <si>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</si>
  <si>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</si>
  <si>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</si>
  <si>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</si>
  <si>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</si>
  <si>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</si>
  <si>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</si>
  <si>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</si>
  <si>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</si>
  <si>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</si>
  <si>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</si>
  <si>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</si>
  <si>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</si>
  <si>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</si>
  <si>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</si>
  <si>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</si>
  <si>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</si>
  <si>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</si>
  <si>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</si>
  <si>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</si>
  <si>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</si>
  <si>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</si>
  <si>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</si>
  <si>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</si>
  <si>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</si>
  <si>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</si>
  <si>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</si>
  <si>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</si>
  <si>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</si>
  <si>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</si>
  <si>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</si>
  <si>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</si>
  <si>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</si>
  <si>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</si>
  <si>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</si>
  <si>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</si>
  <si>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</si>
  <si>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</si>
  <si>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</si>
  <si>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</si>
  <si>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</si>
  <si>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</si>
  <si>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</si>
  <si>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</si>
  <si>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</si>
  <si>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</si>
  <si>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</si>
  <si>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</si>
  <si>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</si>
  <si>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</si>
  <si>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</si>
  <si>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</si>
  <si>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</si>
  <si>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</si>
  <si>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</si>
  <si>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</si>
  <si>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</si>
  <si>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</si>
  <si>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</si>
  <si>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</si>
  <si>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</si>
  <si>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</si>
  <si>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</si>
  <si>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</si>
  <si>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</si>
  <si>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</si>
  <si>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</si>
  <si>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</si>
  <si>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</si>
  <si>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</si>
  <si>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</si>
  <si>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</si>
  <si>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</si>
  <si>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</si>
  <si>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</si>
  <si>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</si>
  <si>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</si>
  <si>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</si>
  <si>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</si>
  <si>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</si>
  <si>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</si>
  <si>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</si>
  <si>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</si>
  <si>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</si>
  <si>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</si>
  <si>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</si>
  <si>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</si>
  <si>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</si>
  <si>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</si>
  <si>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</si>
  <si>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</si>
  <si>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</si>
  <si>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</si>
  <si>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</si>
  <si>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</si>
  <si>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</si>
  <si>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</si>
  <si>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</si>
  <si>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</si>
  <si>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</si>
  <si>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</si>
  <si>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</si>
  <si>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</si>
  <si>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</si>
  <si>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</si>
  <si>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</si>
  <si>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</si>
  <si>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</si>
  <si>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</si>
  <si>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</si>
  <si>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</si>
  <si>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</si>
  <si>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</si>
  <si>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</si>
  <si>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</si>
  <si>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</si>
  <si>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</si>
  <si>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</si>
  <si>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</si>
  <si>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</si>
  <si>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</si>
  <si>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</si>
  <si>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</si>
  <si>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</si>
  <si>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</si>
  <si>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</si>
  <si>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</si>
  <si>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</si>
  <si>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</si>
  <si>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</si>
  <si>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</si>
  <si>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</si>
  <si>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</si>
  <si>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</si>
  <si>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</si>
  <si>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</si>
  <si>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</si>
  <si>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</si>
  <si>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</si>
  <si>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</si>
  <si>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</si>
  <si>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</si>
  <si>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</si>
  <si>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</si>
  <si>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</si>
  <si>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</si>
  <si>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</si>
  <si>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</si>
  <si>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</si>
  <si>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</si>
  <si>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</si>
  <si>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</si>
  <si>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</si>
  <si>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</si>
  <si>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</si>
  <si>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</si>
  <si>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</si>
  <si>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</si>
  <si>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</si>
  <si>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</si>
  <si>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</si>
  <si>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</si>
  <si>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</si>
  <si>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</si>
  <si>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</si>
  <si>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</si>
  <si>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</si>
  <si>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</si>
  <si>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</si>
  <si>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</si>
  <si>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</si>
  <si>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</si>
  <si>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</si>
  <si>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</si>
  <si>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</si>
  <si>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</si>
  <si>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</si>
  <si>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</si>
  <si>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</si>
  <si>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</si>
  <si>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</si>
  <si>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</si>
  <si>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</si>
  <si>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</si>
  <si>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</si>
  <si>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</si>
  <si>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</si>
  <si>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</si>
  <si>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</si>
  <si>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</si>
  <si>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</si>
  <si>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</si>
  <si>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</si>
  <si>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</si>
  <si>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</si>
  <si>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</si>
  <si>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</si>
  <si>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</si>
  <si>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</si>
  <si>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</si>
  <si>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</si>
  <si>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</si>
  <si>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</si>
  <si>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</si>
  <si>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</si>
  <si>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</si>
  <si>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</si>
  <si>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</si>
  <si>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</si>
  <si>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</si>
  <si>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</si>
  <si>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</si>
  <si>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</si>
  <si>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</si>
  <si>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</si>
  <si>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</si>
  <si>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</si>
  <si>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</si>
  <si>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</si>
  <si>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</si>
  <si>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</si>
  <si>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</si>
  <si>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</si>
  <si>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</si>
  <si>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</si>
  <si>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</si>
  <si>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</si>
  <si>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</si>
  <si>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</si>
  <si>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</si>
  <si>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</si>
  <si>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</si>
  <si>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</si>
  <si>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</si>
  <si>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</si>
  <si>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</si>
  <si>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</si>
  <si>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</si>
  <si>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</si>
  <si>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</si>
  <si>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</si>
  <si>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</si>
  <si>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</si>
  <si>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</si>
  <si>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</si>
  <si>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</si>
  <si>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</si>
  <si>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</si>
  <si>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</si>
  <si>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</si>
  <si>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</si>
  <si>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</si>
  <si>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</si>
  <si>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</si>
  <si>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</si>
  <si>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</si>
  <si>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</si>
  <si>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</si>
  <si>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</si>
  <si>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</si>
  <si>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</si>
  <si>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</si>
  <si>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</si>
  <si>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</si>
  <si>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</si>
  <si>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</si>
  <si>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</si>
  <si>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</si>
  <si>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</si>
  <si>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</si>
  <si>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</si>
  <si>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</si>
  <si>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</si>
  <si>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</si>
  <si>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</si>
  <si>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</si>
  <si>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</si>
  <si>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</si>
  <si>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</si>
  <si>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</si>
  <si>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</si>
  <si>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</si>
  <si>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</si>
  <si>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</si>
  <si>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</si>
  <si>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</si>
  <si>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</si>
  <si>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</si>
  <si>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</si>
  <si>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</si>
  <si>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</si>
  <si>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</si>
  <si>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</si>
  <si>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</si>
  <si>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</si>
  <si>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</si>
  <si>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</si>
  <si>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</si>
  <si>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</si>
  <si>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</si>
  <si>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</si>
  <si>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</si>
  <si>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</si>
  <si>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</si>
  <si>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</si>
  <si>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</si>
  <si>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</si>
  <si>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</si>
  <si>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</si>
  <si>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</si>
  <si>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</si>
  <si>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</si>
  <si>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</si>
  <si>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</si>
  <si>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</si>
  <si>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</si>
  <si>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</si>
  <si>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</si>
  <si>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</si>
  <si>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</si>
  <si>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</si>
  <si>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</si>
  <si>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</si>
  <si>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</si>
  <si>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</si>
  <si>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</si>
  <si>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</si>
  <si>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</si>
  <si>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</si>
  <si>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</si>
  <si>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</si>
  <si>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</si>
  <si>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</si>
  <si>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</si>
  <si>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</si>
  <si>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</si>
  <si>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</si>
  <si>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</si>
  <si>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</si>
  <si>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</si>
  <si>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</si>
  <si>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</si>
  <si>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</si>
  <si>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</si>
  <si>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</si>
  <si>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</si>
  <si>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</si>
  <si>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</si>
  <si>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</si>
  <si>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</si>
  <si>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</si>
  <si>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</si>
  <si>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</si>
  <si>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</si>
  <si>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</si>
  <si>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</si>
  <si>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</si>
  <si>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</si>
  <si>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</si>
  <si>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</si>
  <si>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</si>
  <si>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</si>
  <si>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</si>
  <si>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</si>
  <si>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</si>
  <si>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</si>
  <si>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</si>
  <si>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</si>
  <si>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</si>
  <si>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</si>
  <si>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</si>
  <si>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</si>
  <si>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</si>
  <si>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</si>
  <si>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</si>
  <si>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</si>
  <si>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</si>
  <si>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</si>
  <si>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</si>
  <si>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</si>
  <si>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</si>
  <si>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</si>
  <si>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</si>
  <si>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</si>
  <si>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</si>
  <si>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</si>
  <si>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</si>
  <si>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</si>
  <si>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</si>
  <si>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</si>
  <si>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</si>
  <si>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</si>
  <si>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</si>
  <si>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</si>
  <si>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</si>
  <si>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</si>
  <si>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</si>
  <si>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</si>
  <si>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</si>
  <si>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</si>
  <si>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</si>
  <si>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</si>
  <si>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</si>
  <si>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</si>
  <si>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</si>
  <si>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</si>
  <si>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</si>
  <si>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</si>
  <si>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</si>
  <si>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</si>
  <si>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</si>
  <si>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</si>
  <si>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</si>
  <si>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</si>
  <si>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</si>
  <si>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</si>
  <si>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</si>
  <si>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</si>
  <si>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</si>
  <si>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</si>
  <si>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</si>
  <si>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</si>
  <si>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</si>
  <si>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</si>
  <si>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</si>
  <si>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</si>
  <si>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</si>
  <si>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</si>
  <si>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</si>
  <si>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</si>
  <si>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</si>
  <si>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</si>
  <si>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</si>
  <si>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</si>
  <si>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</si>
  <si>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</si>
  <si>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</si>
  <si>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</si>
  <si>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</si>
  <si>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</si>
  <si>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</si>
  <si>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</si>
  <si>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</si>
  <si>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</si>
  <si>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</si>
  <si>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</si>
  <si>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</si>
  <si>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</si>
  <si>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</si>
  <si>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</si>
  <si>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</si>
  <si>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</si>
  <si>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</si>
  <si>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</si>
  <si>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</si>
  <si>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</si>
  <si>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</si>
  <si>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</si>
  <si>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</si>
  <si>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</si>
  <si>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</si>
  <si>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</si>
  <si>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</si>
  <si>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</si>
  <si>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</si>
  <si>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</si>
  <si>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</si>
  <si>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</si>
  <si>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</si>
  <si>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</si>
  <si>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</si>
  <si>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</si>
  <si>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</si>
  <si>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</si>
  <si>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</si>
  <si>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</si>
  <si>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</si>
  <si>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</si>
  <si>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</si>
  <si>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</si>
  <si>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</si>
  <si>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</si>
  <si>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</si>
  <si>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</si>
  <si>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</si>
  <si>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</si>
  <si>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</si>
  <si>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</si>
  <si>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</si>
  <si>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</si>
  <si>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</si>
  <si>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</si>
  <si>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</si>
  <si>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</si>
  <si>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</si>
  <si>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</si>
  <si>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</si>
  <si>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</si>
  <si>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</si>
  <si>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</si>
  <si>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</si>
  <si>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</si>
  <si>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</si>
  <si>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</si>
  <si>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</si>
  <si>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</si>
  <si>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</si>
  <si>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</si>
  <si>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</si>
  <si>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</si>
  <si>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</si>
  <si>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</si>
  <si>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</si>
  <si>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</si>
  <si>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</si>
  <si>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</si>
  <si>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</si>
  <si>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</si>
  <si>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</si>
  <si>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</si>
  <si>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</si>
  <si>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</si>
  <si>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</si>
  <si>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</si>
  <si>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</si>
  <si>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</si>
  <si>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</si>
  <si>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</si>
  <si>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</si>
  <si>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</si>
  <si>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</si>
  <si>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</si>
  <si>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</si>
  <si>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</si>
  <si>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</si>
  <si>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</si>
  <si>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</si>
  <si>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</si>
  <si>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</si>
  <si>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</si>
  <si>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</si>
  <si>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</si>
  <si>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</si>
  <si>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</si>
  <si>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</si>
  <si>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</si>
  <si>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</si>
  <si>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</si>
  <si>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</si>
  <si>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</si>
  <si>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</si>
  <si>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</si>
  <si>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</si>
  <si>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</si>
  <si>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</si>
  <si>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</si>
  <si>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</si>
  <si>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</si>
  <si>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</si>
  <si>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</si>
  <si>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</si>
  <si>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</si>
  <si>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</si>
  <si>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</si>
  <si>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</si>
  <si>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</si>
  <si>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</si>
  <si>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</si>
  <si>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</si>
  <si>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</si>
  <si>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</si>
  <si>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</si>
  <si>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</si>
  <si>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</si>
  <si>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</si>
  <si>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</si>
  <si>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</si>
  <si>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</si>
  <si>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</si>
  <si>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</si>
  <si>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</si>
  <si>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</si>
  <si>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</si>
  <si>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</si>
  <si>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</si>
  <si>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</si>
  <si>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</si>
  <si>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</si>
  <si>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</si>
  <si>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</si>
  <si>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</si>
  <si>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</si>
  <si>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</si>
  <si>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</si>
  <si>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</si>
  <si>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</si>
  <si>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</si>
  <si>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</si>
  <si>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</si>
  <si>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</si>
  <si>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</si>
  <si>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</si>
  <si>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</si>
  <si>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</si>
  <si>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</si>
  <si>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</si>
  <si>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</si>
  <si>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</si>
  <si>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</si>
  <si>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</si>
  <si>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</si>
  <si>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</si>
  <si>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</si>
  <si>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</si>
  <si>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</si>
  <si>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</si>
  <si>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</si>
  <si>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</si>
  <si>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</si>
  <si>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</si>
  <si>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</si>
  <si>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</si>
  <si>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</si>
  <si>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</si>
  <si>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</si>
  <si>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</si>
  <si>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</si>
  <si>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</si>
  <si>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</si>
  <si>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</si>
  <si>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</si>
  <si>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</si>
  <si>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</si>
  <si>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</si>
  <si>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</si>
  <si>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</si>
  <si>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</si>
  <si>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</si>
  <si>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</si>
  <si>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</si>
  <si>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</si>
  <si>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</si>
  <si>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</si>
  <si>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</si>
  <si>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</si>
  <si>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</si>
  <si>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</si>
  <si>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</si>
  <si>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</si>
  <si>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</si>
  <si>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</si>
  <si>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</si>
  <si>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</si>
  <si>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</si>
  <si>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</si>
  <si>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</si>
  <si>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</si>
  <si>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</si>
  <si>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</si>
  <si>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</si>
  <si>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</si>
  <si>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</si>
  <si>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</si>
  <si>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</si>
  <si>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</si>
  <si>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</si>
  <si>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</si>
  <si>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</si>
  <si>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</si>
  <si>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</si>
  <si>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</si>
  <si>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</si>
  <si>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</si>
  <si>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</si>
  <si>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</si>
  <si>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</si>
  <si>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</si>
  <si>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</si>
  <si>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</si>
  <si>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</si>
  <si>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</si>
  <si>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</si>
  <si>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</si>
  <si>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</si>
  <si>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</si>
  <si>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</si>
  <si>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</si>
  <si>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</si>
  <si>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</si>
  <si>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</si>
  <si>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</si>
  <si>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</si>
  <si>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</si>
  <si>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</si>
  <si>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</si>
  <si>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</si>
  <si>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</si>
  <si>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</si>
  <si>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</si>
  <si>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</si>
  <si>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</si>
  <si>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</si>
  <si>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</si>
  <si>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</si>
  <si>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</si>
  <si>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</si>
  <si>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</si>
  <si>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</si>
  <si>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</si>
  <si>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</si>
  <si>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</si>
  <si>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</si>
  <si>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</si>
  <si>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</si>
  <si>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</si>
  <si>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</si>
  <si>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</si>
  <si>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</si>
  <si>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</si>
  <si>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</si>
  <si>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</si>
  <si>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</si>
  <si>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</si>
  <si>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</si>
  <si>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</si>
  <si>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</si>
  <si>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</si>
  <si>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</si>
  <si>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</si>
  <si>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</si>
  <si>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</si>
  <si>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</si>
  <si>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</si>
  <si>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</si>
  <si>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</si>
  <si>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</si>
  <si>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</si>
  <si>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</si>
  <si>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</si>
  <si>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</si>
  <si>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</si>
  <si>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</si>
  <si>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</si>
  <si>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</si>
  <si>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</si>
  <si>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</si>
  <si>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</si>
  <si>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</si>
  <si>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</si>
  <si>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</si>
  <si>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</si>
  <si>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</si>
  <si>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</si>
  <si>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</si>
  <si>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</si>
  <si>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</si>
  <si>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</si>
  <si>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</si>
  <si>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</si>
  <si>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</si>
  <si>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</si>
  <si>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</si>
  <si>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</si>
  <si>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</si>
  <si>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</si>
  <si>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</si>
  <si>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</si>
  <si>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</si>
  <si>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</si>
  <si>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</si>
  <si>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</si>
  <si>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</si>
  <si>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</si>
  <si>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</si>
  <si>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</si>
  <si>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</si>
  <si>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</si>
  <si>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</si>
  <si>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</si>
  <si>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</si>
  <si>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</si>
  <si>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</si>
  <si>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</si>
  <si>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</si>
  <si>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</si>
  <si>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</si>
  <si>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</si>
  <si>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</si>
  <si>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</si>
  <si>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</si>
  <si>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</si>
  <si>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</si>
  <si>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</si>
  <si>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</si>
  <si>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</si>
  <si>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</si>
  <si>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</si>
  <si>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</si>
  <si>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</si>
  <si>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</si>
  <si>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</si>
  <si>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</si>
  <si>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</si>
  <si>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</si>
  <si>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</si>
  <si>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</si>
  <si>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</si>
  <si>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</si>
  <si>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</si>
  <si>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</si>
  <si>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</si>
  <si>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</si>
  <si>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</si>
  <si>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</si>
  <si>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</si>
  <si>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</si>
  <si>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</si>
  <si>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</si>
  <si>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</si>
  <si>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</si>
  <si>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</si>
  <si>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</si>
  <si>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</si>
  <si>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</si>
  <si>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</si>
  <si>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</si>
  <si>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</si>
  <si>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</si>
  <si>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</si>
  <si>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</si>
  <si>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</si>
  <si>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</si>
  <si>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</si>
  <si>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</si>
  <si>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</si>
  <si>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</si>
  <si>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</si>
  <si>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</si>
  <si>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</si>
  <si>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</si>
  <si>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</si>
  <si>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</si>
  <si>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</si>
  <si>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</si>
  <si>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</si>
  <si>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</si>
  <si>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</si>
  <si>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</si>
  <si>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</si>
  <si>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</si>
  <si>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</si>
  <si>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</si>
  <si>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</si>
  <si>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</si>
  <si>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</si>
  <si>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</si>
  <si>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</si>
  <si>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</si>
  <si>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</si>
  <si>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</si>
  <si>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</si>
  <si>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</si>
  <si>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</si>
  <si>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</si>
  <si>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</si>
  <si>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</si>
  <si>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</si>
  <si>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</si>
  <si>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</si>
  <si>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</si>
  <si>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</si>
  <si>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</si>
  <si>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</si>
  <si>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</si>
  <si>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</si>
  <si>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</si>
  <si>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</si>
  <si>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</si>
  <si>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</si>
  <si>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</si>
  <si>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</si>
  <si>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</si>
  <si>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</si>
  <si>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</si>
  <si>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</si>
  <si>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</si>
  <si>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</si>
  <si>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</si>
  <si>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</si>
  <si>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</si>
  <si>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</si>
  <si>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</si>
  <si>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</si>
  <si>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</si>
  <si>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</si>
  <si>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</si>
  <si>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</si>
  <si>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</si>
  <si>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</si>
  <si>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</si>
  <si>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</si>
  <si>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</si>
  <si>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</si>
  <si>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</si>
  <si>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</si>
  <si>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</si>
  <si>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</si>
  <si>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</si>
  <si>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</si>
  <si>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</si>
  <si>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</si>
  <si>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</si>
  <si>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</si>
  <si>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</si>
  <si>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</si>
  <si>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</si>
  <si>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</si>
  <si>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</si>
  <si>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</si>
  <si>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</si>
  <si>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</si>
  <si>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</si>
  <si>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</si>
  <si>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</si>
  <si>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</si>
  <si>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</si>
  <si>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</si>
  <si>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</si>
  <si>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</si>
  <si>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</si>
  <si>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</si>
  <si>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</si>
  <si>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</si>
  <si>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</si>
  <si>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</si>
  <si>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</si>
  <si>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</si>
  <si>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</si>
  <si>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</si>
  <si>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</si>
  <si>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</si>
  <si>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</si>
  <si>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</si>
  <si>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</si>
  <si>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</si>
  <si>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</si>
  <si>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</si>
  <si>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</si>
  <si>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</si>
  <si>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</si>
  <si>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</si>
  <si>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</si>
  <si>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</si>
  <si>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</si>
  <si>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</si>
  <si>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</si>
  <si>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</si>
  <si>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</si>
  <si>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</si>
  <si>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</si>
  <si>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</si>
  <si>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</si>
  <si>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</si>
  <si>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</si>
  <si>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</si>
  <si>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</si>
  <si>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</si>
  <si>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</si>
  <si>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</si>
  <si>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</si>
  <si>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</si>
  <si>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</si>
  <si>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</si>
  <si>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</si>
  <si>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</si>
  <si>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</si>
  <si>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</si>
  <si>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</si>
  <si>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</si>
  <si>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</si>
  <si>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</si>
  <si>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</si>
  <si>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</si>
  <si>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</si>
  <si>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</si>
  <si>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</si>
  <si>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</si>
  <si>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</si>
  <si>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</si>
  <si>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</si>
  <si>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</si>
  <si>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</si>
  <si>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</si>
  <si>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</si>
  <si>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</si>
  <si>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</si>
  <si>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</si>
  <si>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</si>
  <si>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</si>
  <si>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</si>
  <si>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</si>
  <si>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</si>
  <si>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</si>
  <si>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</si>
  <si>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</si>
  <si>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</si>
  <si>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</si>
  <si>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</si>
  <si>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</si>
  <si>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</si>
  <si>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</si>
  <si>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</si>
  <si>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</si>
  <si>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</si>
  <si>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</si>
  <si>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</si>
  <si>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</si>
  <si>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</si>
  <si>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</si>
  <si>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</si>
  <si>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</si>
  <si>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</si>
  <si>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</si>
  <si>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</si>
  <si>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</si>
  <si>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</si>
  <si>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</si>
  <si>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</si>
  <si>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</si>
  <si>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</si>
  <si>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</si>
  <si>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</si>
  <si>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</si>
  <si>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</si>
  <si>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</si>
  <si>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</si>
  <si>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</si>
  <si>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</si>
  <si>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</si>
  <si>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</si>
  <si>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</si>
  <si>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</si>
  <si>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</si>
  <si>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</si>
  <si>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</si>
  <si>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</si>
  <si>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</si>
  <si>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</si>
  <si>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</si>
  <si>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</si>
  <si>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</si>
  <si>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</si>
  <si>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</si>
  <si>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</si>
  <si>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</si>
  <si>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</si>
  <si>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</si>
  <si>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</si>
  <si>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</si>
  <si>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</si>
  <si>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</si>
  <si>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</si>
  <si>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</si>
  <si>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</si>
  <si>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</si>
  <si>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</si>
  <si>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</si>
  <si>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</si>
  <si>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</si>
  <si>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</si>
  <si>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</si>
  <si>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</si>
  <si>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</si>
  <si>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</si>
  <si>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</si>
  <si>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</si>
  <si>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</si>
  <si>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</si>
  <si>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</si>
  <si>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</si>
  <si>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</si>
  <si>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</si>
  <si>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</si>
  <si>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</si>
  <si>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</si>
  <si>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</si>
  <si>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</si>
  <si>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</si>
  <si>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</si>
  <si>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</si>
  <si>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</si>
  <si>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</si>
  <si>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</si>
  <si>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</si>
  <si>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</si>
  <si>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</si>
  <si>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</si>
  <si>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</si>
  <si>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</si>
  <si>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</si>
  <si>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</si>
  <si>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</si>
  <si>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</si>
  <si>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</si>
  <si>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</si>
  <si>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</si>
  <si>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</si>
  <si>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</si>
  <si>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</si>
  <si>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</si>
  <si>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</si>
  <si>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</si>
  <si>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</si>
  <si>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</si>
  <si>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</si>
  <si>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</si>
  <si>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</si>
  <si>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</si>
  <si>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</si>
  <si>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</si>
  <si>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</si>
  <si>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</si>
  <si>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</si>
  <si>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</si>
  <si>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</si>
  <si>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</si>
  <si>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</si>
  <si>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</si>
  <si>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</si>
  <si>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</si>
  <si>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</si>
  <si>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</si>
  <si>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</si>
  <si>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</si>
  <si>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</si>
  <si>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</si>
  <si>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</si>
  <si>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</si>
  <si>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</si>
  <si>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</si>
  <si>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</si>
  <si>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</si>
  <si>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</si>
  <si>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</si>
  <si>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</si>
  <si>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</si>
  <si>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</si>
  <si>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</si>
  <si>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</si>
  <si>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</si>
  <si>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</si>
  <si>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</si>
  <si>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</si>
  <si>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</si>
  <si>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</si>
  <si>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</si>
  <si>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</si>
  <si>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</si>
  <si>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</si>
  <si>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</si>
  <si>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</si>
  <si>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</si>
  <si>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</si>
  <si>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</si>
  <si>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</si>
  <si>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</si>
  <si>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</si>
  <si>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</si>
  <si>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</si>
  <si>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</si>
  <si>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</si>
  <si>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</si>
  <si>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</si>
  <si>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</si>
  <si>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</si>
  <si>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</si>
  <si>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</si>
  <si>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</si>
  <si>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</si>
  <si>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</si>
  <si>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</si>
  <si>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</si>
  <si>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</si>
  <si>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</si>
  <si>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</si>
  <si>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</si>
  <si>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</si>
  <si>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</si>
  <si>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</si>
  <si>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</si>
  <si>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</si>
  <si>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</si>
  <si>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</si>
  <si>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</si>
  <si>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</si>
  <si>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</si>
  <si>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</si>
  <si>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</si>
  <si>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</si>
  <si>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</si>
  <si>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</si>
  <si>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</si>
  <si>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</si>
  <si>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</si>
  <si>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</si>
  <si>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</si>
  <si>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</si>
  <si>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</si>
  <si>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</si>
  <si>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</si>
  <si>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</si>
  <si>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</si>
  <si>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</si>
  <si>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</si>
  <si>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</si>
  <si>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</si>
  <si>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</si>
  <si>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</si>
  <si>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</si>
  <si>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</si>
  <si>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</si>
  <si>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</si>
  <si>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</si>
  <si>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</si>
  <si>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</si>
  <si>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</si>
  <si>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</si>
  <si>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</si>
  <si>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</si>
  <si>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</si>
  <si>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</si>
  <si>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</si>
  <si>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</si>
  <si>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</si>
  <si>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</si>
  <si>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</si>
  <si>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</si>
  <si>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</si>
  <si>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</si>
  <si>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</si>
  <si>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</si>
  <si>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</si>
  <si>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</si>
  <si>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</si>
  <si>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</si>
  <si>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</si>
  <si>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</si>
  <si>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</si>
  <si>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</si>
  <si>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</si>
  <si>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</si>
  <si>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</si>
  <si>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</si>
  <si>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</si>
  <si>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</si>
  <si>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</si>
  <si>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</si>
  <si>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</si>
  <si>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</si>
  <si>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</si>
  <si>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</si>
  <si>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</si>
  <si>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</si>
  <si>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</si>
  <si>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</si>
  <si>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</si>
  <si>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</si>
  <si>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</si>
  <si>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</si>
  <si>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</si>
  <si>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</si>
  <si>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</si>
  <si>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</si>
  <si>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</si>
  <si>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</si>
  <si>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</si>
  <si>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</si>
  <si>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</si>
  <si>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</si>
  <si>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</si>
  <si>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</si>
  <si>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</si>
  <si>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</si>
  <si>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</si>
  <si>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</si>
  <si>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</si>
  <si>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</si>
  <si>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</si>
  <si>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</si>
  <si>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</si>
  <si>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</si>
  <si>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</si>
  <si>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</si>
  <si>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</si>
  <si>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</si>
  <si>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</si>
  <si>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</si>
  <si>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</si>
  <si>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</si>
  <si>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</si>
  <si>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</si>
  <si>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</si>
  <si>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</si>
  <si>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</si>
  <si>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</si>
  <si>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</si>
  <si>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</si>
  <si>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</si>
  <si>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</si>
  <si>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</si>
  <si>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</si>
  <si>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</si>
  <si>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</si>
  <si>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</si>
  <si>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</si>
  <si>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</si>
  <si>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</si>
  <si>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</si>
  <si>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</si>
  <si>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</si>
  <si>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</si>
  <si>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</si>
  <si>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</si>
  <si>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</si>
  <si>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</si>
  <si>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</si>
  <si>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</si>
  <si>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</si>
  <si>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</si>
  <si>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</si>
  <si>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</si>
  <si>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</si>
  <si>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</si>
  <si>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</si>
  <si>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</si>
  <si>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</si>
  <si>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</si>
  <si>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</si>
  <si>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</si>
  <si>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</si>
  <si>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</si>
  <si>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</si>
  <si>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</si>
  <si>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</si>
  <si>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</si>
  <si>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</si>
  <si>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</si>
  <si>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</si>
  <si>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</si>
  <si>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</si>
  <si>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</si>
  <si>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</si>
  <si>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</si>
  <si>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</si>
  <si>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</si>
  <si>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</si>
  <si>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</si>
  <si>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</si>
  <si>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</si>
  <si>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</si>
  <si>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</si>
  <si>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</si>
  <si>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</si>
  <si>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</si>
  <si>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</si>
  <si>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</si>
  <si>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</si>
  <si>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</si>
  <si>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</si>
  <si>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</si>
  <si>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</si>
  <si>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</si>
  <si>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</si>
  <si>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</si>
  <si>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</si>
  <si>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</si>
  <si>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</si>
  <si>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</si>
  <si>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</si>
  <si>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</si>
  <si>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</si>
  <si>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</si>
  <si>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</si>
  <si>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</si>
  <si>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</si>
  <si>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</si>
  <si>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</si>
  <si>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</si>
  <si>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</si>
  <si>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</si>
  <si>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</si>
  <si>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</si>
  <si>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</si>
  <si>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</si>
  <si>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</si>
  <si>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</si>
  <si>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</si>
  <si>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</si>
  <si>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</si>
  <si>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</si>
  <si>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</si>
  <si>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</si>
  <si>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</si>
  <si>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</si>
  <si>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</si>
  <si>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</si>
  <si>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</si>
  <si>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</si>
  <si>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</si>
  <si>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</si>
  <si>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</si>
  <si>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</si>
  <si>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</si>
  <si>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</si>
  <si>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</si>
  <si>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</si>
  <si>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</si>
  <si>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</si>
  <si>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</si>
  <si>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</si>
  <si>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</si>
  <si>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</si>
  <si>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</si>
  <si>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</si>
  <si>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</si>
  <si>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</si>
  <si>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</si>
  <si>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</si>
  <si>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</si>
  <si>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</si>
  <si>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</si>
  <si>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</si>
  <si>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</si>
  <si>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</si>
  <si>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</si>
  <si>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</si>
  <si>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</si>
  <si>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</si>
  <si>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</si>
  <si>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</si>
  <si>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</si>
  <si>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</si>
  <si>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</si>
  <si>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</si>
  <si>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</si>
  <si>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</si>
  <si>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</si>
  <si>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</si>
  <si>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</si>
  <si>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</si>
  <si>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</si>
  <si>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</si>
  <si>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</si>
  <si>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</si>
  <si>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</si>
  <si>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</si>
  <si>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</si>
  <si>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</si>
  <si>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</si>
  <si>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</si>
  <si>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</si>
  <si>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</si>
  <si>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</si>
  <si>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</si>
  <si>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</si>
  <si>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</si>
  <si>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</si>
  <si>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</si>
  <si>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</si>
  <si>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</si>
  <si>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</si>
  <si>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</si>
  <si>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</si>
  <si>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</si>
  <si>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</si>
  <si>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</si>
  <si>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</si>
  <si>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</si>
  <si>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</si>
  <si>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</si>
  <si>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</si>
  <si>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</si>
  <si>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</si>
  <si>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</si>
  <si>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</si>
  <si>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</si>
  <si>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</si>
  <si>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</si>
  <si>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</si>
  <si>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</si>
  <si>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</si>
  <si>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</si>
  <si>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</si>
  <si>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</si>
  <si>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</si>
  <si>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</si>
  <si>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</si>
  <si>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</si>
  <si>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</si>
  <si>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</si>
  <si>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</si>
  <si>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</si>
  <si>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</si>
  <si>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</si>
  <si>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</si>
  <si>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</si>
  <si>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</si>
  <si>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</si>
  <si>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</si>
  <si>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</si>
  <si>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</si>
  <si>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</si>
  <si>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</si>
  <si>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</si>
  <si>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</si>
  <si>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</si>
  <si>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</si>
  <si>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</si>
  <si>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</si>
  <si>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</si>
  <si>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</si>
  <si>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</si>
  <si>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</si>
  <si>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</si>
  <si>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</si>
  <si>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</si>
  <si>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</si>
  <si>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</si>
  <si>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</si>
  <si>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</si>
  <si>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</si>
  <si>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</si>
  <si>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</si>
  <si>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</si>
  <si>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</si>
  <si>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</si>
  <si>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</si>
  <si>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</si>
  <si>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</si>
  <si>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</si>
  <si>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</si>
  <si>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</si>
  <si>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</si>
  <si>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</si>
  <si>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</si>
  <si>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</si>
  <si>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</si>
  <si>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</si>
  <si>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</si>
  <si>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</si>
  <si>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</si>
  <si>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</si>
  <si>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</si>
  <si>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</si>
  <si>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</si>
  <si>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</si>
  <si>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</si>
  <si>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</si>
  <si>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</si>
  <si>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</si>
  <si>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</si>
  <si>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</si>
  <si>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</si>
  <si>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</si>
  <si>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</si>
  <si>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</si>
  <si>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</si>
  <si>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</si>
  <si>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</si>
  <si>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</si>
  <si>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</si>
  <si>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</si>
  <si>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</si>
  <si>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</si>
  <si>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</si>
  <si>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</si>
  <si>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</si>
  <si>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</si>
  <si>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</si>
  <si>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</si>
  <si>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</si>
  <si>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</si>
  <si>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</si>
  <si>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</si>
  <si>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</si>
  <si>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</si>
  <si>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</si>
  <si>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</si>
  <si>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</si>
  <si>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</si>
  <si>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</si>
  <si>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</si>
  <si>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</si>
  <si>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</si>
  <si>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</si>
  <si>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</si>
  <si>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</si>
  <si>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</si>
  <si>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</si>
  <si>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</si>
  <si>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</si>
  <si>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</si>
  <si>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</si>
  <si>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</si>
  <si>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</si>
  <si>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</si>
  <si>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</si>
  <si>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</si>
  <si>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</si>
  <si>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</si>
  <si>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</si>
  <si>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</si>
  <si>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</si>
  <si>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</si>
  <si>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</si>
  <si>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</si>
  <si>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</si>
  <si>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</si>
  <si>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</si>
  <si>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</si>
  <si>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</si>
  <si>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</si>
  <si>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</si>
  <si>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</si>
  <si>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</si>
  <si>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</si>
  <si>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</si>
  <si>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</si>
  <si>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</si>
  <si>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</si>
  <si>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</si>
  <si>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</si>
  <si>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</si>
  <si>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</si>
  <si>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</si>
  <si>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</si>
  <si>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</si>
  <si>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</si>
  <si>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</si>
  <si>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</si>
  <si>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</si>
  <si>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</si>
  <si>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</si>
  <si>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</si>
  <si>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</si>
  <si>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</si>
  <si>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</si>
  <si>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</si>
  <si>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</si>
  <si>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</si>
  <si>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</si>
  <si>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</si>
  <si>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</si>
  <si>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</si>
  <si>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</si>
  <si>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</si>
  <si>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</si>
  <si>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</si>
  <si>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</si>
  <si>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</si>
  <si>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</si>
  <si>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</si>
  <si>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</si>
  <si>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</si>
  <si>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</si>
  <si>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</si>
  <si>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</si>
  <si>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</si>
  <si>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</si>
  <si>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</si>
  <si>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</si>
  <si>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</si>
  <si>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</si>
  <si>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</si>
  <si>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</si>
  <si>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</si>
  <si>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</si>
  <si>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</si>
  <si>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</si>
  <si>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</si>
  <si>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</si>
  <si>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</si>
  <si>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</si>
  <si>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</si>
  <si>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</si>
  <si>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</si>
  <si>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</si>
  <si>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</si>
  <si>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</si>
  <si>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</si>
  <si>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</si>
  <si>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</si>
  <si>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</si>
  <si>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</si>
  <si>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</si>
  <si>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</si>
  <si>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</si>
  <si>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</si>
  <si>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</si>
  <si>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</si>
  <si>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</si>
  <si>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</si>
  <si>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</si>
  <si>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</si>
  <si>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</si>
  <si>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</si>
  <si>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</si>
  <si>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</si>
  <si>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</si>
  <si>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</si>
  <si>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</si>
  <si>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</si>
  <si>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</si>
  <si>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</si>
  <si>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</si>
  <si>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</si>
  <si>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</si>
  <si>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</si>
  <si>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</si>
  <si>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</si>
  <si>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</si>
  <si>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</si>
  <si>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</si>
  <si>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</si>
  <si>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</si>
  <si>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</si>
  <si>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</si>
  <si>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</si>
  <si>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</si>
  <si>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</si>
  <si>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</si>
  <si>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</si>
  <si>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</si>
  <si>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</si>
  <si>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</si>
  <si>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</si>
  <si>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</si>
  <si>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</si>
  <si>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</si>
  <si>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</si>
  <si>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</si>
  <si>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</si>
  <si>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</si>
  <si>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</si>
  <si>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</si>
  <si>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</si>
  <si>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</si>
  <si>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</si>
  <si>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</si>
  <si>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</si>
  <si>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</si>
  <si>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</si>
  <si>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</si>
  <si>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</si>
  <si>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</si>
  <si>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</si>
  <si>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</si>
  <si>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</si>
  <si>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</si>
  <si>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</si>
  <si>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</si>
  <si>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</si>
  <si>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</si>
  <si>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</si>
  <si>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</si>
  <si>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</si>
  <si>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</si>
  <si>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</si>
  <si>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</si>
  <si>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</si>
  <si>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</si>
  <si>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</si>
  <si>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</si>
  <si>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</si>
  <si>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</si>
  <si>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</si>
  <si>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</si>
  <si>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</si>
  <si>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</si>
  <si>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</si>
  <si>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</si>
  <si>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</si>
  <si>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</si>
  <si>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</si>
  <si>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</si>
  <si>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</si>
  <si>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</si>
  <si>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</si>
  <si>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</si>
  <si>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</si>
  <si>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</si>
  <si>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</si>
  <si>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</si>
  <si>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</si>
  <si>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</si>
  <si>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</si>
  <si>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</si>
  <si>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</si>
  <si>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</si>
  <si>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</si>
  <si>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</si>
  <si>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</si>
  <si>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</si>
  <si>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</si>
  <si>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</si>
  <si>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</si>
  <si>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</si>
  <si>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</si>
  <si>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</si>
  <si>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</si>
  <si>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</si>
  <si>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</si>
  <si>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</si>
  <si>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</si>
  <si>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</si>
  <si>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</si>
  <si>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</si>
  <si>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</si>
  <si>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</si>
  <si>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</si>
  <si>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</si>
  <si>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</si>
  <si>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</si>
  <si>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</si>
  <si>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</si>
  <si>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</si>
  <si>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</si>
  <si>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</si>
  <si>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</si>
  <si>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</si>
  <si>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</si>
  <si>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</si>
  <si>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</si>
  <si>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</si>
  <si>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</si>
  <si>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</si>
  <si>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</si>
  <si>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</si>
  <si>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</si>
  <si>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</si>
  <si>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</si>
  <si>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</si>
  <si>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</si>
  <si>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</si>
  <si>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</si>
  <si>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</si>
  <si>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</si>
  <si>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</si>
  <si>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</si>
  <si>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</si>
  <si>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</si>
  <si>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</si>
  <si>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</si>
  <si>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</si>
  <si>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</si>
  <si>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</si>
  <si>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</si>
  <si>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</si>
  <si>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</si>
  <si>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</si>
  <si>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</si>
  <si>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</si>
  <si>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</si>
  <si>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</si>
  <si>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</si>
  <si>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</si>
  <si>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</si>
  <si>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</si>
  <si>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</si>
  <si>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</si>
  <si>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</si>
  <si>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</si>
  <si>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</si>
  <si>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</si>
  <si>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</si>
  <si>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</si>
  <si>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</si>
  <si>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</si>
  <si>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</si>
  <si>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</si>
  <si>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</si>
  <si>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</si>
  <si>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</si>
  <si>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</si>
  <si>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</si>
  <si>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</si>
  <si>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</si>
  <si>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</si>
  <si>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</si>
  <si>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</si>
  <si>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</si>
  <si>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</si>
  <si>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</si>
  <si>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</si>
  <si>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</si>
  <si>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</si>
  <si>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</si>
  <si>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</si>
  <si>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</si>
  <si>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</si>
  <si>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</si>
  <si>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</si>
  <si>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</si>
  <si>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</si>
  <si>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</si>
  <si>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</si>
  <si>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</si>
  <si>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</si>
  <si>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</si>
  <si>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</si>
  <si>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</si>
  <si>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</si>
  <si>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</si>
  <si>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</si>
  <si>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</si>
  <si>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</si>
  <si>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</si>
  <si>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</si>
  <si>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</si>
  <si>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</si>
  <si>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</si>
  <si>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</si>
  <si>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</si>
  <si>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</si>
  <si>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</si>
  <si>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</si>
  <si>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</si>
  <si>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</si>
  <si>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</si>
  <si>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</si>
  <si>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</si>
  <si>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</si>
  <si>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</si>
  <si>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</si>
  <si>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</si>
  <si>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</si>
  <si>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</si>
  <si>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</si>
  <si>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</si>
  <si>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</si>
  <si>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</si>
  <si>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</si>
  <si>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</si>
  <si>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</si>
  <si>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</si>
  <si>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</si>
  <si>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</si>
  <si>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</si>
  <si>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</si>
  <si>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</si>
  <si>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</si>
  <si>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</si>
  <si>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</si>
  <si>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</si>
  <si>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</si>
  <si>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</si>
  <si>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</si>
  <si>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</si>
  <si>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</si>
  <si>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</si>
  <si>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</si>
  <si>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</si>
  <si>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</si>
  <si>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</si>
  <si>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</si>
  <si>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</si>
  <si>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</si>
  <si>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</si>
  <si>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</si>
  <si>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</si>
  <si>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</si>
  <si>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</si>
  <si>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</si>
  <si>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</si>
  <si>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</si>
  <si>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</si>
  <si>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</si>
  <si>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</si>
  <si>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</si>
  <si>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</si>
  <si>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</si>
  <si>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</si>
  <si>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</si>
  <si>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</si>
  <si>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</si>
  <si>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</si>
  <si>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</si>
  <si>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</si>
  <si>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</si>
  <si>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</si>
  <si>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</si>
  <si>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</si>
  <si>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</si>
  <si>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</si>
  <si>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</si>
  <si>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</si>
  <si>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</si>
  <si>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</si>
  <si>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</si>
  <si>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</si>
  <si>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</si>
  <si>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</si>
  <si>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</si>
  <si>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</si>
  <si>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</si>
  <si>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</si>
  <si>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</si>
  <si>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</si>
  <si>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</si>
  <si>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</si>
  <si>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</si>
  <si>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</si>
  <si>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</si>
  <si>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</si>
  <si>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</si>
  <si>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</si>
  <si>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</si>
  <si>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</si>
  <si>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</si>
  <si>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</si>
  <si>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</si>
  <si>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</si>
  <si>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</si>
  <si>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</si>
  <si>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</si>
  <si>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</si>
  <si>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</si>
  <si>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</si>
  <si>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</si>
  <si>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</si>
  <si>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</si>
  <si>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</si>
  <si>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</si>
  <si>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</si>
  <si>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</si>
  <si>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</si>
  <si>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</si>
  <si>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</si>
  <si>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</si>
  <si>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</si>
  <si>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</si>
  <si>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</si>
  <si>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</si>
  <si>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</si>
  <si>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</si>
  <si>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</si>
  <si>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</si>
  <si>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</si>
  <si>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</si>
  <si>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</si>
  <si>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</si>
  <si>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</si>
  <si>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</si>
  <si>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</si>
  <si>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</si>
  <si>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</si>
  <si>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</si>
  <si>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</si>
  <si>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</si>
  <si>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</si>
  <si>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</si>
  <si>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</si>
  <si>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</si>
  <si>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</si>
  <si>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</si>
  <si>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</si>
  <si>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</si>
  <si>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</si>
  <si>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</si>
  <si>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</si>
  <si>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</si>
  <si>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</si>
  <si>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</si>
  <si>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</si>
  <si>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</si>
  <si>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</si>
  <si>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</si>
  <si>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</si>
  <si>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</si>
  <si>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</si>
  <si>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</si>
  <si>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</si>
  <si>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</si>
  <si>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</si>
  <si>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</si>
  <si>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</si>
  <si>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</si>
  <si>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</si>
  <si>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</si>
  <si>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</si>
  <si>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</si>
  <si>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</si>
  <si>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</si>
  <si>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</si>
  <si>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</si>
  <si>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</si>
  <si>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</si>
  <si>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</si>
  <si>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</si>
  <si>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</si>
  <si>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</si>
  <si>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</si>
  <si>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</si>
  <si>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</si>
  <si>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</si>
  <si>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</si>
  <si>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</si>
  <si>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</si>
  <si>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</si>
  <si>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</si>
  <si>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</si>
  <si>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</si>
  <si>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</si>
  <si>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</si>
  <si>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</si>
  <si>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</si>
  <si>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</si>
  <si>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</si>
  <si>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</si>
  <si>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</si>
  <si>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</si>
  <si>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</si>
  <si>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</si>
  <si>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</si>
  <si>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</si>
  <si>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</si>
  <si>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</si>
  <si>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</si>
  <si>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</si>
  <si>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</si>
  <si>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</si>
  <si>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</si>
  <si>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</si>
  <si>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</si>
  <si>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</si>
  <si>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</si>
  <si>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</si>
  <si>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</si>
  <si>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</si>
  <si>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</si>
  <si>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</si>
  <si>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</si>
  <si>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</si>
  <si>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</si>
  <si>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</si>
  <si>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</si>
  <si>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</si>
  <si>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</si>
  <si>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</si>
  <si>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</si>
  <si>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</si>
  <si>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</si>
  <si>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</si>
  <si>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</si>
  <si>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</si>
  <si>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</si>
  <si>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</si>
  <si>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</si>
  <si>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</si>
  <si>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</si>
  <si>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</si>
  <si>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</si>
  <si>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</si>
  <si>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</si>
  <si>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</si>
  <si>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</si>
  <si>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</si>
  <si>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</si>
  <si>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</si>
  <si>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</si>
  <si>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</si>
  <si>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</si>
  <si>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</si>
  <si>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</si>
  <si>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</si>
  <si>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</si>
  <si>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</si>
  <si>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</si>
  <si>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</si>
  <si>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</si>
  <si>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</si>
  <si>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</si>
  <si>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</si>
  <si>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</si>
  <si>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</si>
  <si>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</si>
  <si>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</si>
  <si>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</si>
  <si>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</si>
  <si>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</si>
  <si>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</si>
  <si>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</si>
  <si>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</si>
  <si>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</si>
  <si>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</si>
  <si>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</si>
  <si>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</si>
  <si>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</si>
  <si>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</si>
  <si>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</si>
  <si>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</si>
  <si>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</si>
  <si>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</si>
  <si>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</si>
  <si>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</si>
  <si>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</si>
  <si>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</si>
  <si>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</si>
  <si>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</si>
  <si>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</si>
  <si>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</si>
  <si>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</si>
  <si>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</si>
  <si>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</si>
  <si>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</si>
  <si>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</si>
  <si>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</si>
  <si>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</si>
  <si>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</si>
  <si>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</si>
  <si>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</si>
  <si>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</si>
  <si>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</si>
  <si>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</si>
  <si>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</si>
  <si>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</si>
  <si>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</si>
  <si>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</si>
  <si>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</si>
  <si>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</si>
  <si>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</si>
  <si>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</si>
  <si>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</si>
  <si>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</si>
  <si>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</si>
  <si>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</si>
  <si>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</si>
  <si>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</si>
  <si>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</si>
  <si>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</si>
  <si>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</si>
  <si>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</si>
  <si>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</si>
  <si>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</si>
  <si>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</si>
  <si>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</si>
  <si>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</si>
  <si>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</si>
  <si>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</si>
  <si>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</si>
  <si>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</si>
  <si>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</si>
  <si>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</si>
  <si>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</si>
  <si>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</si>
  <si>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</si>
  <si>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</si>
  <si>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</si>
  <si>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</si>
  <si>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</si>
  <si>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</si>
  <si>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</si>
  <si>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</si>
  <si>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</si>
  <si>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</si>
  <si>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</si>
  <si>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</si>
  <si>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</si>
  <si>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</si>
  <si>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</si>
  <si>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</si>
  <si>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</si>
  <si>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</si>
  <si>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</si>
  <si>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</si>
  <si>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</si>
  <si>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</si>
  <si>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</si>
  <si>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</si>
  <si>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</si>
  <si>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</si>
  <si>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</si>
  <si>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</si>
  <si>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</si>
  <si>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</si>
  <si>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</si>
  <si>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</si>
  <si>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</si>
  <si>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</si>
  <si>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</si>
  <si>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</si>
  <si>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</si>
  <si>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</si>
  <si>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</si>
  <si>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</si>
  <si>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</si>
  <si>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</si>
  <si>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</si>
  <si>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</si>
  <si>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</si>
  <si>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</si>
  <si>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</si>
  <si>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</si>
  <si>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</si>
  <si>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</si>
  <si>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</si>
  <si>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</si>
  <si>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</si>
  <si>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</si>
  <si>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</si>
  <si>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</si>
  <si>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</si>
  <si>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</si>
  <si>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</si>
  <si>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</si>
  <si>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</si>
  <si>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</si>
  <si>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</si>
  <si>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</si>
  <si>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</si>
  <si>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</si>
  <si>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</si>
  <si>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</si>
  <si>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</si>
  <si>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</si>
  <si>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</si>
  <si>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</si>
  <si>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</si>
  <si>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</si>
  <si>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</si>
  <si>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</si>
  <si>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</si>
  <si>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</si>
  <si>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</si>
  <si>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</si>
  <si>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</si>
  <si>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</si>
  <si>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</si>
  <si>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</si>
  <si>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</si>
  <si>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</si>
  <si>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</si>
  <si>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</si>
  <si>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</si>
  <si>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</si>
  <si>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</si>
  <si>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</si>
  <si>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</si>
  <si>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</si>
  <si>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</si>
  <si>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</si>
  <si>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</si>
  <si>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</si>
  <si>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</si>
  <si>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</si>
  <si>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</si>
  <si>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</si>
  <si>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</si>
  <si>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</si>
  <si>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</si>
  <si>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</si>
  <si>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</si>
  <si>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</si>
  <si>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</si>
  <si>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</si>
  <si>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</si>
  <si>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</si>
  <si>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</si>
  <si>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</si>
  <si>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</si>
  <si>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</si>
  <si>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</si>
  <si>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</si>
  <si>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</si>
  <si>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</si>
  <si>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</si>
  <si>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</si>
  <si>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</si>
  <si>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</si>
  <si>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</si>
  <si>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</si>
  <si>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</si>
  <si>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</si>
  <si>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</si>
  <si>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</si>
  <si>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</si>
  <si>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</si>
  <si>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</si>
  <si>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</si>
  <si>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</si>
  <si>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</si>
  <si>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</si>
  <si>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</si>
  <si>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</si>
  <si>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</si>
  <si>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</si>
  <si>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</si>
  <si>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</si>
  <si>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</si>
  <si>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</si>
  <si>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</si>
  <si>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</si>
  <si>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</si>
  <si>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</si>
  <si>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</si>
  <si>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</si>
  <si>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</si>
  <si>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</si>
  <si>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</si>
  <si>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</si>
  <si>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</si>
  <si>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</si>
  <si>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</si>
  <si>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</si>
  <si>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</si>
  <si>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</si>
  <si>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</si>
  <si>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</si>
  <si>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</si>
  <si>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</si>
  <si>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</si>
  <si>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</si>
  <si>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</si>
  <si>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</si>
  <si>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</si>
  <si>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</si>
  <si>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</si>
  <si>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</si>
  <si>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</si>
  <si>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</si>
  <si>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</si>
  <si>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</si>
  <si>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</si>
  <si>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</si>
  <si>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</si>
  <si>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</si>
  <si>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</si>
  <si>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</si>
  <si>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</si>
  <si>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</si>
  <si>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</si>
  <si>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</si>
  <si>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</si>
  <si>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</si>
  <si>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</si>
  <si>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</si>
  <si>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</si>
  <si>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</si>
  <si>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</si>
  <si>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</si>
  <si>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</si>
  <si>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</si>
  <si>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</si>
  <si>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</si>
  <si>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</si>
  <si>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</si>
  <si>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</si>
  <si>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</si>
  <si>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</si>
  <si>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</si>
  <si>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</si>
  <si>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</si>
  <si>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</si>
  <si>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</si>
  <si>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</si>
  <si>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</si>
  <si>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</si>
  <si>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</si>
  <si>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</si>
  <si>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</si>
  <si>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</si>
  <si>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</si>
  <si>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</si>
  <si>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</si>
  <si>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</si>
  <si>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</si>
  <si>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</si>
  <si>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</si>
  <si>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</si>
  <si>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</si>
  <si>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</si>
  <si>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</si>
  <si>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</si>
  <si>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</si>
  <si>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</si>
  <si>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</si>
  <si>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</si>
  <si>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</si>
  <si>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</si>
  <si>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</si>
  <si>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</si>
  <si>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</si>
  <si>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</si>
  <si>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</si>
  <si>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</si>
  <si>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</si>
  <si>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</si>
  <si>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</si>
  <si>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</si>
  <si>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</si>
  <si>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</si>
  <si>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</si>
  <si>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</si>
  <si>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</si>
  <si>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</si>
  <si>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</si>
  <si>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</si>
  <si>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</si>
  <si>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</si>
  <si>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</si>
  <si>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</si>
  <si>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</si>
  <si>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</si>
  <si>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</si>
  <si>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</si>
  <si>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</si>
  <si>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</si>
  <si>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</si>
  <si>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</si>
  <si>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</si>
  <si>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</si>
  <si>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</si>
  <si>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</si>
  <si>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</si>
  <si>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</si>
  <si>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</si>
  <si>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</si>
  <si>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</si>
  <si>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</si>
  <si>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</si>
  <si>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</si>
  <si>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</si>
  <si>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</si>
  <si>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</si>
  <si>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</si>
  <si>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</si>
  <si>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</si>
  <si>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</si>
  <si>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</si>
  <si>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</si>
  <si>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</si>
  <si>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</si>
  <si>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</si>
  <si>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</si>
  <si>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</si>
  <si>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</si>
  <si>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</si>
  <si>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</si>
  <si>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</si>
  <si>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</si>
  <si>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</si>
  <si>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</si>
  <si>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</si>
  <si>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</si>
  <si>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</si>
  <si>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</si>
  <si>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</si>
  <si>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</si>
  <si>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</si>
  <si>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</si>
  <si>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</si>
  <si>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</si>
  <si>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</si>
  <si>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</si>
  <si>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</si>
  <si>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</si>
  <si>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</si>
  <si>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</si>
  <si>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</si>
  <si>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</si>
  <si>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</si>
  <si>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</si>
  <si>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</si>
  <si>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</si>
  <si>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</si>
  <si>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</si>
  <si>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</si>
  <si>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</si>
  <si>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</si>
  <si>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</si>
  <si>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</si>
  <si>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</si>
  <si>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</si>
  <si>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</si>
  <si>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</si>
  <si>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</si>
  <si>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</si>
  <si>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</si>
  <si>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</si>
  <si>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</si>
  <si>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</si>
  <si>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</si>
  <si>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</si>
  <si>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</si>
  <si>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</si>
  <si>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</si>
  <si>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</si>
  <si>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</si>
  <si>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</si>
  <si>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</si>
  <si>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</si>
  <si>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</si>
  <si>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</si>
  <si>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</si>
  <si>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</si>
  <si>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</si>
  <si>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</si>
  <si>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</si>
  <si>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</si>
  <si>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</si>
  <si>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</si>
  <si>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</si>
  <si>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</si>
  <si>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</si>
  <si>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</si>
  <si>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</si>
  <si>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</si>
  <si>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</si>
  <si>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</si>
  <si>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</si>
  <si>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</si>
  <si>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</si>
  <si>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</si>
  <si>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</si>
  <si>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</si>
  <si>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</si>
  <si>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</si>
  <si>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</si>
  <si>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</si>
  <si>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</si>
  <si>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</si>
  <si>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</si>
  <si>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</si>
  <si>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</si>
  <si>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</si>
  <si>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</si>
  <si>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</si>
  <si>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</si>
  <si>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</si>
  <si>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</si>
  <si>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</si>
  <si>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</si>
  <si>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</si>
  <si>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</si>
  <si>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</si>
  <si>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</si>
  <si>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</si>
  <si>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</si>
  <si>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</si>
  <si>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</si>
  <si>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</si>
  <si>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</si>
  <si>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</si>
  <si>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</si>
  <si>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</si>
  <si>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</si>
  <si>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</si>
  <si>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</si>
  <si>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</si>
  <si>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</si>
  <si>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</si>
  <si>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</si>
  <si>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</si>
  <si>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</si>
  <si>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</si>
  <si>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</si>
  <si>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</si>
  <si>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</si>
  <si>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</si>
  <si>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</si>
  <si>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</si>
  <si>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</si>
  <si>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</si>
  <si>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</si>
  <si>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</si>
  <si>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</si>
  <si>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</si>
  <si>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</si>
  <si>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</si>
  <si>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</si>
  <si>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</si>
  <si>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</si>
  <si>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</si>
  <si>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</si>
  <si>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</si>
  <si>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</si>
  <si>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</si>
  <si>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</si>
  <si>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</si>
  <si>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</si>
  <si>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</si>
  <si>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</si>
  <si>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</si>
  <si>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</si>
  <si>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</si>
  <si>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</si>
  <si>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</si>
  <si>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</si>
  <si>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</si>
  <si>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</si>
  <si>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</si>
  <si>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</si>
  <si>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</si>
  <si>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</si>
  <si>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</si>
  <si>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</si>
  <si>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</si>
  <si>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</si>
  <si>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</si>
  <si>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</si>
  <si>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</si>
  <si>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</si>
  <si>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</si>
  <si>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</si>
  <si>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</si>
  <si>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</si>
  <si>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</si>
  <si>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</si>
  <si>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</si>
  <si>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</si>
  <si>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</si>
  <si>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</si>
  <si>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</si>
  <si>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</si>
  <si>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</si>
  <si>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</si>
  <si>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</si>
  <si>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</si>
  <si>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</si>
  <si>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</si>
  <si>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</si>
  <si>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</si>
  <si>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</si>
  <si>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</si>
  <si>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</si>
  <si>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</si>
  <si>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</si>
  <si>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</si>
  <si>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</si>
  <si>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</si>
  <si>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</si>
  <si>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</si>
  <si>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</si>
  <si>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</si>
  <si>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</si>
  <si>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</si>
  <si>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</si>
  <si>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</si>
  <si>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</si>
  <si>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</si>
  <si>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</si>
  <si>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</si>
  <si>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</si>
  <si>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</si>
  <si>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</si>
  <si>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</si>
  <si>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</si>
  <si>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</si>
  <si>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</si>
  <si>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</si>
  <si>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</si>
  <si>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</si>
  <si>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</si>
  <si>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</si>
  <si>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</si>
  <si>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</si>
  <si>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</si>
  <si>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</si>
  <si>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</si>
  <si>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</si>
  <si>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</si>
  <si>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</si>
  <si>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</si>
  <si>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</si>
  <si>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</si>
  <si>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</si>
  <si>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</si>
  <si>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</si>
  <si>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</si>
  <si>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</si>
  <si>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</si>
  <si>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</si>
  <si>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</si>
  <si>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</si>
  <si>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</si>
  <si>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</si>
  <si>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</si>
  <si>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</si>
  <si>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</si>
  <si>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</si>
  <si>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</si>
  <si>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</si>
  <si>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</si>
  <si>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</si>
  <si>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</si>
  <si>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</si>
  <si>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</si>
  <si>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</si>
  <si>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</si>
  <si>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</si>
  <si>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</si>
  <si>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</si>
  <si>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</si>
  <si>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</si>
  <si>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</si>
  <si>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</si>
  <si>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</si>
  <si>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</si>
  <si>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</si>
  <si>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</si>
  <si>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</si>
  <si>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</si>
  <si>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</si>
  <si>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</si>
  <si>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</si>
  <si>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</si>
  <si>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</si>
  <si>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</si>
  <si>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</si>
  <si>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</si>
  <si>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</si>
  <si>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</si>
  <si>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</si>
  <si>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</si>
  <si>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</si>
  <si>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</si>
  <si>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</si>
  <si>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</si>
  <si>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</si>
  <si>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</si>
  <si>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</si>
  <si>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</si>
  <si>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</si>
  <si>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</si>
  <si>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</si>
  <si>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</si>
  <si>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</si>
  <si>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</si>
  <si>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</si>
  <si>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</si>
  <si>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</si>
  <si>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</si>
  <si>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</si>
  <si>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</si>
  <si>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</si>
  <si>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</si>
  <si>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</si>
  <si>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</si>
  <si>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</si>
  <si>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</si>
  <si>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</si>
  <si>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</si>
  <si>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</si>
  <si>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</si>
  <si>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</si>
  <si>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</si>
  <si>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</si>
  <si>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</si>
  <si>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</si>
  <si>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</si>
  <si>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</si>
  <si>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</si>
  <si>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</si>
  <si>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</si>
  <si>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</si>
  <si>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</si>
  <si>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</si>
  <si>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</si>
  <si>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</si>
  <si>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</si>
  <si>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</si>
  <si>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</si>
  <si>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</si>
  <si>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</si>
  <si>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</si>
  <si>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</si>
  <si>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</si>
  <si>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</si>
  <si>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</si>
  <si>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</si>
  <si>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</si>
  <si>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</si>
  <si>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</si>
  <si>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</si>
  <si>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</si>
  <si>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</si>
  <si>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</si>
  <si>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</si>
  <si>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</si>
  <si>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</si>
  <si>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</si>
  <si>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</si>
  <si>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</si>
  <si>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</si>
  <si>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</si>
  <si>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</si>
  <si>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</si>
  <si>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</si>
  <si>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</si>
  <si>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</si>
  <si>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</si>
  <si>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</si>
  <si>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</si>
  <si>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</si>
  <si>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</si>
  <si>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</si>
  <si>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</si>
  <si>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</si>
  <si>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</si>
  <si>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</si>
  <si>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</si>
  <si>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</si>
  <si>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</si>
  <si>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</si>
  <si>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</si>
  <si>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</si>
  <si>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</si>
  <si>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</si>
  <si>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</si>
  <si>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</si>
  <si>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</si>
  <si>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</si>
  <si>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</si>
  <si>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</si>
  <si>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</si>
  <si>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</si>
  <si>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</si>
  <si>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</si>
  <si>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</si>
  <si>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</si>
  <si>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</si>
  <si>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</si>
  <si>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</si>
  <si>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</si>
  <si>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</si>
  <si>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</si>
  <si>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</si>
  <si>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</si>
  <si>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</si>
  <si>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</si>
  <si>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</si>
  <si>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</si>
  <si>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</si>
  <si>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</si>
  <si>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</si>
  <si>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</si>
  <si>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</si>
  <si>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</si>
  <si>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</si>
  <si>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</si>
  <si>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</si>
  <si>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</si>
  <si>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</si>
  <si>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</si>
  <si>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</si>
  <si>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</si>
  <si>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</si>
  <si>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</si>
  <si>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</si>
  <si>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</si>
  <si>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</si>
  <si>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</si>
  <si>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</si>
  <si>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</si>
  <si>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</si>
  <si>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</si>
  <si>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</si>
  <si>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</si>
  <si>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</si>
  <si>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</si>
  <si>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</si>
  <si>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</si>
  <si>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</si>
  <si>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</si>
  <si>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</si>
  <si>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</si>
  <si>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</si>
  <si>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</si>
  <si>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</si>
  <si>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</si>
  <si>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</si>
  <si>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</si>
  <si>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</si>
  <si>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</si>
  <si>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</si>
  <si>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</si>
  <si>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</si>
  <si>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</si>
  <si>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</si>
  <si>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</si>
  <si>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</si>
  <si>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</si>
  <si>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</si>
  <si>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</si>
  <si>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</si>
  <si>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</si>
  <si>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</si>
  <si>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</si>
  <si>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</si>
  <si>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</si>
  <si>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</si>
  <si>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</si>
  <si>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</si>
  <si>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</si>
  <si>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</si>
  <si>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</si>
  <si>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</si>
  <si>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</si>
  <si>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</si>
  <si>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</si>
  <si>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</si>
  <si>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</si>
  <si>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</si>
  <si>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</si>
  <si>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</si>
  <si>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</si>
  <si>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</si>
  <si>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</si>
  <si>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</si>
  <si>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</si>
  <si>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</si>
  <si>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</si>
  <si>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</si>
  <si>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</si>
  <si>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</si>
  <si>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</si>
  <si>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</si>
  <si>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</si>
  <si>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</si>
  <si>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</si>
  <si>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</si>
  <si>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</si>
  <si>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</si>
  <si>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</si>
  <si>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</si>
  <si>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</si>
  <si>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</si>
  <si>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</si>
  <si>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</si>
  <si>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</si>
  <si>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</si>
  <si>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</si>
  <si>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</si>
  <si>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</si>
  <si>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</si>
  <si>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</si>
  <si>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</si>
  <si>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</si>
  <si>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</si>
  <si>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</si>
  <si>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</si>
  <si>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</si>
  <si>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</si>
  <si>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</si>
  <si>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</si>
  <si>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</si>
  <si>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</si>
  <si>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</si>
  <si>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</si>
  <si>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</si>
  <si>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</si>
  <si>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</si>
  <si>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</si>
  <si>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</si>
  <si>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</si>
  <si>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</si>
  <si>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</si>
  <si>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</si>
  <si>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</si>
  <si>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</si>
  <si>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</si>
  <si>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</si>
  <si>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</si>
  <si>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</si>
  <si>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</si>
  <si>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</si>
  <si>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</si>
  <si>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</si>
  <si>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</si>
  <si>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</si>
  <si>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</si>
  <si>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</si>
  <si>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</si>
  <si>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</si>
  <si>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</si>
  <si>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</si>
  <si>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</si>
  <si>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</si>
  <si>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</si>
  <si>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</si>
  <si>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</si>
  <si>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</si>
  <si>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</si>
  <si>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</si>
  <si>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</si>
  <si>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</si>
  <si>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</si>
  <si>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</si>
  <si>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</si>
  <si>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</si>
  <si>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</si>
  <si>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</si>
  <si>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</si>
  <si>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</si>
  <si>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</si>
  <si>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</si>
  <si>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</si>
  <si>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</si>
  <si>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</si>
  <si>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</si>
  <si>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</si>
  <si>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</si>
  <si>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</si>
  <si>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</si>
  <si>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</si>
  <si>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</si>
  <si>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</si>
  <si>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</si>
  <si>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</si>
  <si>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</si>
  <si>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</si>
  <si>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</si>
  <si>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</si>
  <si>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</si>
  <si>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</si>
  <si>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</si>
  <si>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</si>
  <si>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</si>
  <si>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</si>
  <si>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</si>
  <si>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</si>
  <si>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</si>
  <si>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</si>
  <si>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</si>
  <si>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</si>
  <si>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</si>
  <si>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</si>
  <si>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</si>
  <si>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</si>
  <si>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</si>
  <si>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</si>
  <si>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</si>
  <si>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</si>
  <si>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</si>
  <si>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</si>
  <si>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</si>
  <si>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</si>
  <si>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</si>
  <si>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</si>
  <si>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</si>
  <si>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</si>
  <si>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</si>
  <si>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</si>
  <si>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</si>
  <si>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</si>
  <si>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</si>
  <si>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</si>
  <si>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</si>
  <si>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</si>
  <si>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</si>
  <si>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</si>
  <si>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</si>
  <si>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</si>
  <si>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</si>
  <si>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</si>
  <si>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</si>
  <si>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</si>
  <si>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</si>
  <si>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</si>
  <si>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</si>
  <si>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</si>
  <si>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</si>
  <si>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</si>
  <si>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</si>
  <si>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</si>
  <si>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</si>
  <si>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</si>
  <si>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</si>
  <si>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</si>
  <si>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</si>
  <si>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</si>
  <si>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</si>
  <si>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</si>
  <si>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</si>
  <si>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</si>
  <si>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</si>
  <si>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</si>
  <si>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</si>
  <si>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</si>
  <si>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</si>
  <si>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</si>
  <si>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</si>
  <si>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</si>
  <si>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</si>
  <si>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</si>
  <si>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</si>
  <si>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</si>
  <si>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</si>
  <si>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</si>
  <si>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</si>
  <si>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</si>
  <si>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</si>
  <si>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</si>
  <si>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</si>
  <si>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</si>
  <si>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</si>
  <si>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</si>
  <si>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</si>
  <si>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</si>
  <si>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</si>
  <si>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</si>
  <si>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</si>
  <si>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</si>
  <si>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</si>
  <si>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</si>
  <si>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</si>
  <si>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</si>
  <si>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</si>
  <si>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</si>
  <si>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</si>
  <si>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</si>
  <si>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</si>
  <si>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</si>
  <si>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</si>
  <si>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</si>
  <si>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</si>
  <si>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</si>
  <si>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</si>
  <si>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</si>
  <si>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</si>
  <si>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</si>
  <si>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</si>
  <si>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</si>
  <si>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</si>
  <si>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</si>
  <si>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</si>
  <si>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</si>
  <si>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</si>
  <si>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</si>
  <si>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</si>
  <si>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</si>
  <si>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</si>
  <si>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</si>
  <si>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</si>
  <si>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</si>
  <si>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</si>
  <si>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</si>
  <si>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</si>
  <si>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</si>
  <si>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</si>
  <si>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</si>
  <si>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</si>
  <si>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</si>
  <si>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</si>
  <si>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</si>
  <si>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</si>
  <si>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</si>
  <si>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</si>
  <si>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</si>
  <si>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</si>
  <si>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</si>
  <si>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</si>
  <si>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</si>
  <si>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</si>
  <si>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</si>
  <si>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</si>
  <si>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</si>
  <si>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</si>
  <si>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</si>
  <si>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</si>
  <si>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</si>
  <si>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</si>
  <si>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</si>
  <si>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</si>
  <si>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</si>
  <si>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</si>
  <si>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</si>
  <si>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</si>
  <si>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</si>
  <si>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</si>
  <si>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</si>
  <si>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</si>
  <si>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</si>
  <si>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</si>
  <si>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</si>
  <si>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</si>
  <si>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</si>
  <si>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</si>
  <si>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</si>
  <si>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</si>
  <si>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</si>
  <si>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</si>
  <si>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</si>
  <si>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</si>
  <si>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</si>
  <si>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</si>
  <si>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</si>
  <si>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</si>
  <si>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</si>
  <si>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</si>
  <si>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</si>
  <si>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</si>
  <si>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</si>
  <si>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</si>
  <si>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</si>
  <si>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</si>
  <si>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</si>
  <si>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</si>
  <si>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</si>
  <si>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</si>
  <si>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</si>
  <si>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</si>
  <si>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</si>
  <si>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</si>
  <si>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</si>
  <si>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</si>
  <si>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</si>
  <si>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</si>
  <si>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</si>
  <si>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</si>
  <si>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</si>
  <si>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</si>
  <si>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</si>
  <si>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</si>
  <si>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</si>
  <si>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</si>
  <si>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</si>
  <si>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</si>
  <si>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</si>
  <si>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</si>
  <si>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</si>
  <si>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</si>
  <si>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</si>
  <si>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</si>
  <si>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</si>
  <si>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</si>
  <si>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</si>
  <si>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</si>
  <si>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</si>
  <si>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</si>
  <si>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</si>
  <si>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</si>
  <si>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</si>
  <si>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</si>
  <si>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</si>
  <si>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</si>
  <si>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</si>
  <si>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</si>
  <si>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</si>
  <si>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</si>
  <si>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</si>
  <si>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</si>
  <si>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</si>
  <si>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</si>
  <si>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</si>
  <si>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</si>
  <si>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</si>
  <si>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</si>
  <si>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</si>
  <si>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</si>
  <si>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</si>
  <si>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</si>
  <si>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</si>
  <si>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</si>
  <si>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</si>
  <si>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</si>
  <si>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</si>
  <si>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</si>
  <si>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</si>
  <si>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</si>
  <si>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</si>
  <si>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</si>
  <si>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</si>
  <si>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</si>
  <si>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</si>
  <si>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</si>
  <si>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</si>
  <si>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</si>
  <si>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</si>
  <si>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</si>
  <si>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</si>
  <si>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</si>
  <si>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</si>
  <si>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</si>
  <si>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</si>
  <si>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</si>
  <si>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</si>
  <si>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</si>
  <si>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</si>
  <si>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</si>
  <si>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</si>
  <si>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</si>
  <si>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</si>
  <si>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</si>
  <si>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</si>
  <si>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</si>
  <si>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</si>
  <si>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</si>
  <si>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</si>
  <si>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</si>
  <si>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</si>
  <si>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</si>
  <si>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</si>
  <si>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</si>
  <si>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</si>
  <si>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</si>
  <si>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</si>
  <si>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</si>
  <si>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</si>
  <si>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</si>
  <si>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</si>
  <si>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</si>
  <si>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</si>
  <si>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</si>
  <si>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</si>
  <si>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</si>
  <si>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</si>
  <si>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</si>
  <si>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</si>
  <si>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</si>
  <si>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</si>
  <si>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</si>
  <si>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</si>
  <si>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</si>
  <si>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</si>
  <si>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</si>
  <si>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</si>
  <si>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</si>
  <si>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</si>
  <si>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</si>
  <si>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</si>
  <si>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</si>
  <si>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</si>
  <si>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</si>
  <si>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</si>
  <si>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</si>
  <si>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</si>
  <si>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</si>
  <si>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</si>
  <si>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</si>
  <si>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</si>
  <si>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</si>
  <si>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</si>
  <si>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</si>
  <si>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</si>
  <si>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</si>
  <si>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</si>
  <si>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</si>
  <si>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</si>
  <si>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</si>
  <si>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</si>
  <si>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</si>
  <si>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</si>
  <si>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</si>
  <si>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</si>
  <si>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</si>
  <si>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</si>
  <si>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</si>
  <si>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</si>
  <si>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</si>
  <si>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</si>
  <si>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</si>
  <si>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</si>
  <si>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</si>
  <si>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</si>
  <si>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</si>
  <si>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</si>
  <si>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</si>
  <si>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</si>
  <si>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</si>
  <si>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</si>
  <si>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</si>
  <si>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</si>
  <si>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</si>
  <si>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</si>
  <si>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</si>
  <si>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</si>
  <si>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</si>
  <si>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</si>
  <si>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</si>
  <si>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</si>
  <si>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</si>
  <si>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</si>
  <si>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</si>
  <si>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</si>
  <si>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</si>
  <si>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</si>
  <si>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</si>
  <si>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</si>
  <si>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</si>
  <si>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</si>
  <si>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</si>
  <si>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</si>
  <si>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</si>
  <si>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</si>
  <si>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</si>
  <si>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</si>
  <si>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</si>
  <si>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</si>
  <si>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</si>
  <si>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</si>
  <si>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</si>
  <si>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</si>
  <si>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</si>
  <si>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</si>
  <si>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</si>
  <si>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</si>
  <si>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</si>
  <si>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</si>
  <si>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</si>
  <si>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</si>
  <si>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</si>
  <si>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</si>
  <si>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</si>
  <si>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</si>
  <si>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</si>
  <si>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</si>
  <si>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</si>
  <si>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</si>
  <si>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</si>
  <si>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</si>
  <si>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</si>
  <si>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</si>
  <si>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</si>
  <si>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</si>
  <si>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</si>
  <si>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</si>
  <si>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</si>
  <si>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</si>
  <si>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</si>
  <si>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</si>
  <si>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</si>
  <si>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</si>
  <si>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</si>
  <si>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</si>
  <si>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</si>
  <si>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</si>
  <si>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</si>
  <si>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</si>
  <si>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</si>
  <si>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</si>
  <si>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</si>
  <si>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</si>
  <si>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</si>
  <si>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</si>
  <si>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</si>
  <si>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</si>
  <si>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</si>
  <si>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</si>
  <si>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</si>
  <si>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</si>
  <si>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</si>
  <si>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</si>
  <si>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</si>
  <si>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</si>
  <si>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</si>
  <si>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</si>
  <si>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</si>
  <si>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</si>
  <si>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</si>
  <si>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</si>
  <si>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</si>
  <si>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</si>
  <si>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</si>
  <si>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</si>
  <si>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</si>
  <si>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</si>
  <si>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</si>
  <si>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</si>
  <si>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</si>
  <si>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</si>
  <si>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</si>
  <si>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</si>
  <si>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</si>
  <si>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</si>
  <si>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</si>
  <si>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</si>
  <si>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</si>
  <si>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</si>
  <si>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</si>
  <si>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</si>
  <si>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</si>
  <si>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</si>
  <si>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</si>
  <si>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</si>
  <si>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</si>
  <si>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</si>
  <si>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</si>
  <si>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</si>
  <si>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</si>
  <si>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</si>
  <si>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</si>
  <si>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</si>
  <si>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</si>
  <si>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</si>
  <si>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</si>
  <si>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</si>
  <si>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</si>
  <si>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</si>
  <si>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</si>
  <si>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</si>
  <si>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</si>
  <si>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</si>
  <si>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</si>
  <si>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</si>
  <si>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</si>
  <si>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</si>
  <si>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</si>
  <si>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</si>
  <si>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</si>
  <si>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</si>
  <si>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</si>
  <si>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</si>
  <si>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</si>
  <si>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</si>
  <si>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</si>
  <si>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</si>
  <si>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</si>
  <si>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</si>
  <si>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</si>
  <si>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</si>
  <si>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</si>
  <si>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</si>
  <si>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</si>
  <si>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</si>
  <si>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</si>
  <si>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</si>
  <si>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</si>
  <si>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</si>
  <si>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</si>
  <si>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</si>
  <si>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</si>
  <si>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</si>
  <si>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</si>
  <si>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</si>
  <si>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</si>
  <si>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</si>
  <si>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</si>
  <si>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</si>
  <si>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</si>
  <si>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</si>
  <si>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</si>
  <si>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</si>
  <si>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</si>
  <si>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</si>
  <si>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</si>
  <si>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</si>
  <si>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</si>
  <si>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</si>
  <si>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</si>
  <si>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</si>
  <si>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</si>
  <si>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</si>
  <si>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</si>
  <si>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</si>
  <si>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</si>
  <si>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</si>
  <si>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</si>
  <si>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</si>
  <si>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</si>
  <si>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</si>
  <si>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</si>
  <si>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</si>
  <si>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</si>
  <si>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</si>
  <si>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</si>
  <si>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</si>
  <si>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</si>
  <si>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</si>
  <si>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</si>
  <si>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</si>
  <si>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</si>
  <si>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</si>
  <si>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</si>
  <si>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</si>
  <si>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</si>
  <si>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</si>
  <si>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</si>
  <si>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</si>
  <si>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</si>
  <si>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</si>
  <si>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</si>
  <si>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</si>
  <si>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</si>
  <si>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</si>
  <si>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</si>
  <si>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</si>
  <si>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</si>
  <si>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</si>
  <si>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</si>
  <si>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</si>
  <si>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</si>
  <si>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</si>
  <si>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</si>
  <si>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</si>
  <si>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</si>
  <si>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</si>
  <si>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</si>
  <si>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</si>
  <si>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</si>
  <si>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</si>
  <si>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</si>
  <si>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</si>
  <si>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</si>
  <si>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</si>
  <si>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</si>
  <si>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</si>
  <si>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</si>
  <si>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</si>
  <si>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</si>
  <si>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</si>
  <si>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</si>
  <si>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</si>
  <si>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</si>
  <si>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</si>
  <si>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</si>
  <si>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</si>
  <si>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</si>
  <si>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</si>
  <si>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</si>
  <si>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</si>
  <si>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</si>
  <si>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</si>
  <si>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</si>
  <si>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</si>
  <si>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</si>
  <si>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</si>
  <si>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</si>
  <si>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</si>
  <si>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</si>
  <si>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</si>
  <si>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</si>
  <si>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</si>
  <si>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</si>
  <si>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</si>
  <si>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</si>
  <si>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</si>
  <si>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</si>
  <si>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</si>
  <si>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</si>
  <si>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</si>
  <si>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</si>
  <si>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</si>
  <si>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</si>
  <si>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</si>
  <si>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</si>
  <si>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</si>
  <si>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</si>
  <si>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</si>
  <si>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</si>
  <si>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</si>
  <si>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</si>
  <si>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</si>
  <si>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</si>
  <si>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</si>
  <si>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</si>
  <si>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</si>
  <si>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</si>
  <si>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</si>
  <si>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</si>
  <si>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</si>
  <si>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</si>
  <si>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</si>
  <si>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</si>
  <si>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</si>
  <si>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</si>
  <si>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</si>
  <si>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</si>
  <si>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</si>
  <si>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</si>
  <si>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</si>
  <si>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</si>
  <si>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</si>
  <si>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</si>
  <si>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</si>
  <si>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</si>
  <si>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</si>
  <si>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</si>
  <si>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</si>
  <si>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</si>
  <si>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</si>
  <si>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</si>
  <si>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</si>
  <si>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</si>
  <si>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</si>
  <si>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</si>
  <si>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</si>
  <si>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</si>
  <si>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</si>
  <si>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</si>
  <si>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</si>
  <si>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</si>
  <si>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</si>
  <si>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</si>
  <si>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</si>
  <si>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</si>
  <si>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</si>
  <si>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</si>
  <si>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</si>
  <si>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</si>
  <si>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</si>
  <si>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</si>
  <si>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</si>
  <si>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</si>
  <si>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</si>
  <si>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</si>
  <si>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</si>
  <si>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</si>
  <si>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</si>
  <si>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</si>
  <si>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</si>
  <si>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</si>
  <si>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</si>
  <si>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</si>
  <si>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</si>
  <si>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</si>
  <si>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</si>
  <si>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</si>
  <si>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</si>
  <si>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</si>
  <si>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</si>
  <si>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</si>
  <si>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</si>
  <si>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</si>
  <si>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</si>
  <si>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</si>
  <si>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</si>
  <si>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</si>
  <si>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</si>
  <si>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</si>
  <si>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</si>
  <si>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</si>
  <si>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</si>
  <si>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</si>
  <si>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</si>
  <si>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</si>
  <si>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</si>
  <si>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</si>
  <si>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</si>
  <si>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</si>
  <si>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</si>
  <si>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</si>
  <si>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</si>
  <si>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</si>
  <si>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</si>
  <si>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</si>
  <si>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</si>
  <si>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</si>
  <si>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</si>
  <si>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</si>
  <si>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</si>
  <si>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</si>
  <si>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</si>
  <si>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</si>
  <si>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</si>
  <si>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</si>
  <si>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</si>
  <si>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</si>
  <si>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</si>
  <si>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</si>
  <si>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</si>
  <si>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</si>
  <si>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</si>
  <si>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</si>
  <si>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</si>
  <si>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</si>
  <si>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</si>
  <si>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</si>
  <si>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</si>
  <si>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</si>
  <si>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</si>
  <si>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</si>
  <si>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</si>
  <si>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</si>
  <si>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</si>
  <si>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</si>
  <si>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</si>
  <si>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</si>
  <si>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</si>
  <si>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</si>
  <si>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</si>
  <si>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</si>
  <si>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</si>
  <si>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</si>
  <si>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</si>
  <si>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</si>
  <si>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</si>
  <si>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</si>
  <si>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</si>
  <si>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</si>
  <si>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</si>
  <si>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</si>
  <si>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</si>
  <si>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</si>
  <si>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</si>
  <si>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</si>
  <si>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</si>
  <si>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</si>
  <si>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</si>
  <si>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</si>
  <si>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</si>
  <si>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</si>
  <si>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</si>
  <si>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</si>
  <si>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</si>
  <si>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</si>
  <si>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</si>
  <si>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</si>
  <si>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</si>
  <si>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</si>
  <si>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</si>
  <si>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</si>
  <si>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</si>
  <si>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</si>
  <si>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</si>
  <si>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</si>
  <si>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</si>
  <si>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</si>
  <si>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</si>
  <si>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</si>
  <si>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</si>
  <si>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</si>
  <si>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</si>
  <si>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</si>
  <si>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</si>
  <si>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</si>
  <si>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</si>
  <si>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</si>
  <si>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</si>
  <si>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</si>
  <si>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</si>
  <si>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</si>
  <si>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</si>
  <si>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</si>
  <si>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</si>
  <si>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</si>
  <si>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</si>
  <si>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</si>
  <si>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</si>
  <si>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</si>
  <si>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</si>
  <si>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</si>
  <si>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</si>
  <si>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</si>
  <si>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</si>
  <si>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</si>
  <si>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</si>
  <si>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</si>
  <si>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</si>
  <si>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</si>
  <si>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</si>
  <si>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</si>
  <si>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</si>
  <si>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</si>
  <si>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</si>
  <si>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</si>
  <si>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</si>
  <si>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</si>
  <si>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</si>
  <si>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</si>
  <si>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</si>
  <si>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</si>
  <si>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</si>
  <si>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</si>
  <si>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</si>
  <si>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</si>
  <si>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</si>
  <si>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</si>
  <si>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</si>
  <si>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</si>
  <si>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</si>
  <si>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</si>
  <si>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</si>
  <si>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</si>
  <si>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</si>
  <si>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</si>
  <si>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</si>
  <si>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</si>
  <si>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</si>
  <si>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</si>
  <si>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</si>
  <si>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</si>
  <si>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</si>
  <si>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</si>
  <si>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</si>
  <si>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</si>
  <si>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</si>
  <si>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</si>
  <si>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</si>
  <si>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</si>
  <si>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</si>
  <si>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</si>
  <si>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</si>
  <si>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</si>
  <si>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</si>
  <si>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</si>
  <si>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</si>
  <si>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</si>
  <si>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</si>
  <si>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</si>
  <si>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</si>
  <si>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</si>
  <si>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</si>
  <si>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</si>
  <si>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</si>
  <si>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</si>
  <si>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</si>
  <si>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</si>
  <si>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</si>
  <si>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</si>
  <si>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</si>
  <si>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</si>
  <si>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</si>
  <si>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</si>
  <si>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</si>
  <si>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</si>
  <si>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</si>
  <si>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</si>
  <si>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</si>
  <si>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</si>
  <si>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</si>
  <si>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</si>
  <si>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</si>
  <si>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</si>
  <si>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</si>
  <si>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</si>
  <si>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</si>
  <si>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</si>
  <si>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</si>
  <si>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</si>
  <si>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</si>
  <si>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</si>
  <si>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</si>
  <si>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</si>
  <si>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</si>
  <si>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</si>
  <si>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</si>
  <si>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</si>
  <si>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</si>
  <si>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</si>
  <si>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</si>
  <si>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</si>
  <si>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</si>
  <si>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</si>
  <si>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</si>
  <si>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</si>
  <si>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</si>
  <si>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</si>
  <si>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</si>
  <si>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</si>
  <si>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</si>
  <si>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</si>
  <si>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</si>
  <si>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</si>
  <si>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</si>
  <si>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</si>
  <si>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</si>
  <si>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</si>
  <si>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</si>
  <si>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</si>
  <si>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</si>
  <si>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</si>
  <si>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</si>
  <si>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</si>
  <si>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</si>
  <si>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</si>
  <si>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</si>
  <si>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</si>
  <si>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</si>
  <si>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</si>
  <si>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</si>
  <si>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</si>
  <si>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</si>
  <si>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</si>
  <si>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</si>
  <si>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</si>
  <si>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</si>
  <si>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</si>
  <si>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</si>
  <si>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</si>
  <si>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</si>
  <si>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</si>
  <si>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</si>
  <si>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</si>
  <si>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</si>
  <si>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</si>
  <si>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</si>
  <si>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</si>
  <si>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</si>
  <si>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</si>
  <si>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</si>
  <si>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</si>
  <si>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</si>
  <si>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</si>
  <si>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</si>
  <si>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</si>
  <si>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</si>
  <si>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</si>
  <si>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</si>
  <si>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</si>
  <si>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</si>
  <si>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</si>
  <si>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</si>
  <si>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</si>
  <si>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</si>
  <si>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</si>
  <si>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</si>
  <si>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</si>
  <si>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</si>
  <si>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</si>
  <si>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</si>
  <si>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</si>
  <si>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</si>
  <si>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</si>
  <si>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</si>
  <si>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</si>
  <si>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</si>
  <si>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</si>
  <si>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</si>
  <si>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</si>
  <si>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</si>
  <si>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</si>
  <si>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</si>
  <si>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</si>
  <si>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</si>
  <si>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</si>
  <si>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</si>
  <si>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</si>
  <si>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</si>
  <si>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</si>
  <si>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</si>
  <si>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</si>
  <si>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</si>
  <si>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</si>
  <si>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</si>
  <si>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</si>
  <si>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</si>
  <si>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</si>
  <si>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</si>
  <si>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</si>
  <si>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</si>
  <si>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</si>
  <si>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</si>
  <si>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</si>
  <si>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</si>
  <si>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</si>
  <si>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</si>
  <si>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</si>
  <si>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</si>
  <si>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</si>
  <si>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</si>
  <si>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</si>
  <si>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</si>
  <si>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</si>
  <si>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</si>
  <si>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</si>
  <si>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</si>
  <si>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</si>
  <si>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</si>
  <si>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</si>
  <si>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</si>
  <si>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</si>
  <si>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</si>
  <si>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</si>
  <si>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</si>
  <si>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</si>
  <si>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</si>
  <si>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</si>
  <si>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</si>
  <si>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</si>
  <si>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</si>
  <si>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</si>
  <si>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</si>
  <si>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</si>
  <si>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</si>
  <si>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</si>
  <si>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</si>
  <si>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</si>
  <si>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</si>
  <si>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</si>
  <si>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</si>
  <si>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</si>
  <si>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</si>
  <si>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</si>
  <si>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</si>
  <si>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</si>
  <si>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</si>
  <si>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</si>
  <si>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</si>
  <si>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</si>
  <si>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</si>
  <si>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</si>
  <si>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</si>
  <si>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</si>
  <si>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</si>
  <si>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</si>
  <si>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</si>
  <si>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</si>
  <si>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</si>
  <si>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</si>
  <si>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</si>
  <si>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</si>
  <si>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</si>
  <si>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</si>
  <si>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</si>
  <si>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</si>
  <si>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</si>
  <si>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</si>
  <si>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</si>
  <si>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</si>
  <si>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</si>
  <si>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</si>
  <si>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</si>
  <si>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</si>
  <si>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</si>
  <si>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</si>
  <si>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</si>
  <si>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</si>
  <si>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</si>
  <si>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</si>
  <si>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</si>
  <si>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</si>
  <si>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</si>
  <si>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</si>
  <si>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</si>
  <si>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</si>
  <si>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</si>
  <si>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</si>
  <si>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</si>
  <si>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</si>
  <si>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</si>
  <si>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</si>
  <si>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</si>
  <si>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</si>
  <si>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</si>
  <si>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</si>
  <si>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</si>
  <si>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</si>
  <si>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</si>
  <si>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</si>
  <si>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</si>
  <si>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</si>
  <si>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</si>
  <si>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</si>
  <si>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</si>
  <si>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</si>
  <si>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</si>
  <si>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</si>
  <si>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</si>
  <si>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</si>
  <si>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</si>
  <si>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</si>
  <si>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</si>
  <si>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</si>
  <si>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</si>
  <si>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</si>
  <si>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</si>
  <si>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</si>
  <si>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</si>
  <si>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</si>
  <si>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</si>
  <si>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</si>
  <si>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</si>
  <si>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</si>
  <si>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</si>
  <si>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</si>
  <si>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</si>
  <si>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</si>
  <si>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</si>
  <si>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</si>
  <si>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</si>
  <si>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</si>
  <si>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</si>
  <si>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</si>
  <si>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</si>
  <si>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</si>
  <si>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</si>
  <si>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</si>
  <si>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</si>
  <si>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</si>
  <si>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</si>
  <si>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</si>
  <si>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</si>
  <si>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</si>
  <si>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</si>
  <si>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</si>
  <si>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</si>
  <si>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</si>
  <si>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</si>
  <si>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</si>
  <si>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</si>
  <si>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</si>
  <si>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</si>
  <si>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</si>
  <si>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</si>
  <si>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</si>
  <si>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</si>
  <si>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</si>
  <si>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</si>
  <si>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</si>
  <si>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</si>
  <si>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</si>
  <si>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</si>
  <si>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</si>
  <si>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</si>
  <si>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</si>
  <si>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</si>
  <si>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</si>
  <si>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</si>
  <si>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</si>
  <si>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</si>
  <si>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</si>
  <si>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</si>
  <si>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</si>
  <si>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</si>
  <si>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</si>
  <si>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</si>
  <si>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</si>
  <si>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</si>
  <si>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</si>
  <si>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</si>
  <si>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</si>
  <si>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</si>
  <si>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</si>
  <si>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</si>
  <si>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</si>
  <si>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</si>
  <si>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</si>
  <si>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</si>
  <si>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</si>
  <si>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</si>
  <si>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</si>
  <si>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</si>
  <si>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</si>
  <si>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</si>
  <si>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</si>
  <si>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</si>
  <si>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</si>
  <si>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</si>
  <si>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</si>
  <si>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</si>
  <si>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</si>
  <si>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</si>
  <si>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</si>
  <si>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</si>
  <si>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</si>
  <si>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</si>
  <si>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</si>
  <si>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</si>
  <si>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</si>
  <si>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</si>
  <si>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</si>
  <si>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</si>
  <si>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</si>
  <si>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</si>
  <si>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</si>
  <si>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</si>
  <si>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</si>
  <si>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</si>
  <si>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</si>
  <si>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</si>
  <si>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</si>
  <si>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</si>
  <si>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</si>
  <si>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</si>
  <si>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</si>
  <si>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</si>
  <si>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</si>
  <si>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</si>
  <si>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</si>
  <si>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</si>
  <si>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</si>
  <si>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</si>
  <si>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</si>
  <si>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</si>
  <si>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</si>
  <si>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</si>
  <si>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</si>
  <si>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</si>
  <si>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</si>
  <si>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</si>
  <si>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</si>
  <si>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</si>
  <si>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</si>
  <si>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</si>
  <si>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</si>
  <si>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</si>
  <si>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</si>
  <si>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</si>
  <si>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</si>
  <si>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</si>
  <si>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</si>
  <si>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</si>
  <si>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</si>
  <si>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</si>
  <si>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</si>
  <si>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</si>
  <si>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</si>
  <si>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</si>
  <si>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</si>
  <si>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</si>
  <si>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</si>
  <si>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</si>
  <si>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</si>
  <si>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</si>
  <si>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</si>
  <si>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</si>
  <si>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</si>
  <si>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</si>
  <si>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</si>
  <si>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</si>
  <si>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</si>
  <si>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</si>
  <si>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</si>
  <si>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</si>
  <si>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</si>
  <si>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</si>
  <si>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</si>
  <si>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</si>
  <si>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</si>
  <si>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</si>
  <si>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</si>
  <si>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</si>
  <si>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</si>
  <si>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</si>
  <si>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</si>
  <si>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</si>
  <si>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</si>
  <si>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</si>
  <si>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</si>
  <si>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</si>
  <si>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</si>
  <si>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</si>
  <si>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</si>
  <si>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</si>
  <si>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</si>
  <si>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</si>
  <si>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</si>
  <si>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</si>
  <si>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</si>
  <si>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</si>
  <si>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</si>
  <si>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</si>
  <si>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</si>
  <si>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</si>
  <si>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</si>
  <si>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</si>
  <si>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</si>
  <si>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</si>
  <si>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</si>
  <si>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</si>
  <si>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</si>
  <si>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</si>
  <si>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</si>
  <si>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</si>
  <si>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</si>
  <si>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</si>
  <si>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</si>
  <si>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</si>
  <si>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</si>
  <si>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</si>
  <si>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</si>
  <si>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</si>
  <si>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</si>
  <si>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</si>
  <si>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</si>
  <si>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</si>
  <si>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</si>
  <si>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</si>
  <si>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</si>
  <si>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</si>
  <si>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</si>
  <si>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</si>
  <si>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</si>
  <si>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</si>
  <si>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</si>
  <si>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</si>
  <si>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</si>
  <si>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</si>
  <si>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</si>
  <si>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</si>
  <si>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</si>
  <si>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</si>
  <si>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</si>
  <si>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</si>
  <si>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</si>
  <si>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</si>
  <si>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</si>
  <si>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</si>
  <si>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</si>
  <si>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</si>
  <si>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</si>
  <si>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</si>
  <si>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</si>
  <si>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</si>
  <si>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</si>
  <si>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</si>
  <si>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</si>
  <si>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</si>
  <si>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</si>
  <si>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</si>
  <si>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</si>
  <si>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</si>
  <si>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</si>
  <si>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</si>
  <si>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</si>
  <si>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</si>
  <si>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</si>
  <si>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</si>
  <si>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</si>
  <si>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</si>
  <si>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</si>
  <si>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</si>
  <si>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</si>
  <si>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</si>
  <si>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</si>
  <si>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</si>
  <si>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</si>
  <si>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</si>
  <si>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</si>
  <si>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</si>
  <si>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</si>
  <si>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</si>
  <si>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</si>
  <si>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</si>
  <si>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</si>
  <si>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</si>
  <si>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</si>
  <si>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</si>
  <si>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</si>
  <si>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</si>
  <si>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</si>
  <si>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</si>
  <si>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</si>
  <si>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</si>
  <si>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</si>
  <si>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</si>
  <si>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</si>
  <si>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</si>
  <si>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</si>
  <si>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</si>
  <si>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</si>
  <si>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</si>
  <si>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</si>
  <si>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</si>
  <si>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</si>
  <si>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</si>
  <si>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</si>
  <si>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</si>
  <si>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</si>
  <si>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</si>
  <si>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</si>
  <si>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</si>
  <si>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</si>
  <si>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</si>
  <si>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</si>
  <si>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</si>
  <si>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</si>
  <si>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</si>
  <si>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</si>
  <si>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</si>
  <si>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</si>
  <si>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</si>
  <si>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</si>
  <si>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</si>
  <si>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</si>
  <si>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</si>
  <si>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</si>
  <si>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</si>
  <si>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</si>
  <si>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</si>
  <si>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</si>
  <si>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</si>
  <si>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</si>
  <si>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</si>
  <si>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</si>
  <si>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</si>
  <si>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</si>
  <si>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</si>
  <si>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</si>
  <si>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</si>
  <si>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</si>
  <si>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</si>
  <si>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</si>
  <si>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</si>
  <si>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</si>
  <si>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</si>
  <si>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</si>
  <si>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</si>
  <si>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</si>
  <si>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</si>
  <si>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</si>
  <si>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</si>
  <si>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</si>
  <si>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</si>
  <si>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</si>
  <si>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</si>
  <si>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</si>
  <si>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</si>
  <si>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</si>
  <si>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</si>
  <si>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</si>
  <si>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</si>
  <si>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</si>
  <si>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</si>
  <si>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</si>
  <si>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</si>
  <si>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</si>
  <si>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</si>
  <si>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</si>
  <si>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</si>
  <si>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</si>
  <si>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</si>
  <si>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</si>
  <si>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</si>
  <si>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</si>
  <si>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</si>
  <si>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</si>
  <si>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</si>
  <si>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</si>
  <si>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</si>
  <si>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</si>
  <si>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</si>
  <si>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</si>
  <si>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</si>
  <si>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</si>
  <si>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</si>
  <si>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</si>
  <si>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</si>
  <si>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</si>
  <si>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</si>
  <si>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</si>
  <si>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</si>
  <si>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</si>
  <si>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</si>
  <si>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</si>
  <si>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</si>
  <si>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</si>
  <si>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</si>
  <si>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</si>
  <si>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</si>
  <si>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</si>
  <si>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</si>
  <si>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</si>
  <si>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</si>
  <si>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</si>
  <si>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</si>
  <si>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</si>
  <si>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</si>
  <si>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</si>
  <si>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</si>
  <si>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</si>
  <si>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</si>
  <si>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</si>
  <si>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</si>
  <si>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</si>
  <si>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</si>
  <si>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</si>
  <si>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</si>
  <si>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</si>
  <si>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</si>
  <si>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</si>
  <si>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</si>
  <si>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</si>
  <si>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</si>
  <si>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</si>
  <si>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</si>
  <si>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</si>
  <si>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</si>
  <si>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</si>
  <si>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</si>
  <si>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</si>
  <si>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</si>
  <si>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</si>
  <si>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</si>
  <si>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</si>
  <si>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</si>
  <si>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</si>
  <si>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</si>
  <si>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</si>
  <si>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</si>
  <si>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</si>
  <si>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</si>
  <si>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</si>
  <si>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</si>
  <si>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</si>
  <si>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</si>
  <si>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</si>
  <si>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</si>
  <si>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</si>
  <si>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</si>
  <si>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</si>
  <si>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</si>
  <si>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</si>
  <si>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</si>
  <si>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</si>
  <si>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</si>
  <si>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</si>
  <si>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</si>
  <si>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</si>
  <si>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</si>
  <si>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</si>
  <si>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</si>
  <si>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</si>
  <si>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</si>
  <si>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</si>
  <si>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</si>
  <si>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</si>
  <si>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</si>
  <si>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</si>
  <si>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</si>
  <si>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</si>
  <si>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</si>
  <si>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</si>
  <si>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</si>
  <si>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</si>
  <si>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</si>
  <si>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</si>
  <si>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</si>
  <si>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</si>
  <si>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</si>
  <si>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</si>
  <si>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</si>
  <si>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</si>
  <si>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</si>
  <si>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</si>
  <si>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</si>
  <si>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</si>
  <si>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</si>
  <si>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</si>
  <si>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</si>
  <si>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</si>
  <si>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</si>
  <si>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</si>
  <si>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</si>
  <si>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</si>
  <si>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</si>
  <si>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</si>
  <si>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</si>
  <si>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</si>
  <si>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</si>
  <si>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</si>
  <si>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</si>
  <si>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</si>
  <si>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</si>
  <si>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</si>
  <si>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</si>
  <si>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</si>
  <si>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</si>
  <si>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</si>
  <si>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</si>
  <si>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</si>
  <si>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</si>
  <si>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</si>
  <si>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</si>
  <si>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</si>
  <si>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</si>
  <si>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</si>
  <si>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</si>
  <si>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</si>
  <si>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</si>
  <si>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</si>
  <si>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</si>
  <si>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</si>
  <si>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</si>
  <si>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</si>
  <si>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</si>
  <si>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</si>
  <si>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</si>
  <si>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</si>
  <si>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</si>
  <si>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</si>
  <si>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</si>
  <si>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</si>
  <si>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</si>
  <si>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</si>
  <si>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</si>
  <si>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</si>
  <si>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</si>
  <si>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</si>
  <si>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</si>
  <si>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</si>
  <si>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</si>
  <si>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</si>
  <si>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</si>
  <si>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</si>
  <si>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</si>
  <si>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</si>
  <si>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</si>
  <si>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</si>
  <si>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</si>
  <si>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</si>
  <si>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</si>
  <si>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</si>
  <si>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</si>
  <si>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</si>
  <si>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</si>
  <si>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</si>
  <si>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</si>
  <si>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</si>
  <si>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</si>
  <si>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</si>
  <si>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</si>
  <si>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</si>
  <si>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</si>
  <si>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</si>
  <si>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</si>
  <si>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</si>
  <si>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</si>
  <si>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</si>
  <si>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</si>
  <si>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</si>
  <si>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</si>
  <si>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</si>
  <si>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</si>
  <si>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</si>
  <si>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</si>
  <si>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</si>
  <si>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</si>
  <si>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</si>
  <si>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</si>
  <si>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</si>
  <si>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</si>
  <si>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</si>
  <si>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</si>
  <si>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</si>
  <si>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</si>
  <si>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</si>
  <si>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</si>
  <si>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</si>
  <si>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</si>
  <si>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</si>
  <si>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</si>
  <si>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</si>
  <si>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</si>
  <si>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</si>
  <si>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</si>
  <si>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</si>
  <si>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</si>
  <si>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</si>
  <si>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</si>
  <si>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</si>
  <si>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</si>
  <si>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</si>
  <si>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</si>
  <si>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</si>
  <si>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</si>
  <si>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</si>
  <si>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</si>
  <si>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</si>
  <si>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</si>
  <si>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</si>
  <si>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</si>
  <si>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</si>
  <si>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</si>
  <si>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</si>
  <si>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</si>
  <si>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</si>
  <si>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</si>
  <si>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</si>
  <si>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</si>
  <si>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</si>
  <si>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</si>
  <si>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</si>
  <si>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</si>
  <si>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</si>
  <si>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</si>
  <si>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</si>
  <si>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</si>
  <si>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</si>
  <si>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</si>
  <si>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</si>
  <si>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</si>
  <si>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</si>
  <si>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</si>
  <si>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</si>
  <si>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</si>
  <si>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</si>
  <si>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</si>
  <si>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</si>
  <si>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</si>
  <si>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</si>
  <si>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</si>
  <si>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</si>
  <si>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</si>
  <si>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</si>
  <si>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</si>
  <si>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</si>
  <si>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</si>
  <si>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</si>
  <si>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</si>
  <si>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</si>
  <si>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</si>
  <si>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</si>
  <si>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</si>
  <si>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</si>
  <si>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</si>
  <si>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</si>
  <si>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</si>
  <si>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</si>
  <si>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</si>
  <si>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</si>
  <si>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</si>
  <si>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</si>
  <si>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</si>
  <si>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</si>
  <si>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</si>
  <si>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</si>
  <si>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</si>
  <si>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</si>
  <si>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</si>
  <si>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</si>
  <si>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</si>
  <si>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</si>
  <si>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</si>
  <si>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</si>
  <si>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</si>
  <si>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</si>
  <si>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</si>
  <si>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</si>
  <si>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</si>
  <si>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</si>
  <si>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</si>
  <si>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</si>
  <si>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</si>
  <si>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</si>
  <si>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</si>
  <si>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</si>
  <si>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</si>
  <si>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</si>
  <si>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</si>
  <si>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</si>
  <si>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</si>
  <si>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</si>
  <si>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</si>
  <si>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</si>
  <si>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</si>
  <si>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</si>
  <si>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</si>
  <si>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</si>
  <si>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</si>
  <si>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</si>
  <si>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</si>
  <si>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</si>
  <si>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</si>
  <si>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</si>
  <si>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</si>
  <si>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</si>
  <si>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</si>
  <si>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</si>
  <si>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</si>
  <si>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</si>
  <si>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</si>
  <si>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</si>
  <si>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</si>
  <si>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</si>
  <si>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</si>
  <si>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</si>
  <si>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</si>
  <si>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</si>
  <si>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</si>
  <si>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</si>
  <si>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</si>
  <si>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</si>
  <si>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</si>
  <si>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</si>
  <si>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</si>
  <si>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</si>
  <si>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</si>
  <si>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</si>
  <si>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</si>
  <si>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</si>
  <si>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</si>
  <si>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</si>
  <si>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</si>
  <si>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</si>
  <si>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</si>
  <si>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</si>
  <si>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</si>
  <si>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</si>
  <si>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</si>
  <si>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</si>
  <si>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</si>
  <si>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</si>
  <si>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</si>
  <si>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</si>
  <si>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</si>
  <si>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</si>
  <si>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</si>
  <si>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</si>
  <si>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</si>
  <si>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</si>
  <si>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</si>
  <si>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</si>
  <si>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</si>
  <si>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</si>
  <si>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</si>
  <si>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</si>
  <si>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</si>
  <si>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</si>
  <si>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</si>
  <si>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</si>
  <si>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</si>
  <si>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</si>
  <si>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</si>
  <si>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</si>
  <si>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</si>
  <si>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</si>
  <si>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</si>
  <si>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</si>
  <si>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</si>
  <si>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</si>
  <si>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</si>
  <si>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</si>
  <si>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</si>
  <si>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</si>
  <si>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</si>
  <si>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</si>
  <si>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</si>
  <si>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</si>
  <si>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</si>
  <si>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</si>
  <si>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</si>
  <si>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</si>
  <si>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</si>
  <si>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</si>
  <si>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</si>
  <si>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</si>
  <si>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</si>
  <si>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</si>
  <si>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</si>
  <si>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</si>
  <si>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</si>
  <si>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</si>
  <si>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</si>
  <si>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</si>
  <si>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</si>
  <si>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</si>
  <si>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</si>
  <si>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</si>
  <si>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</si>
  <si>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</si>
  <si>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</si>
  <si>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</si>
  <si>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</si>
  <si>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</si>
  <si>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</si>
  <si>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</si>
  <si>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</si>
  <si>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</si>
  <si>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</si>
  <si>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</si>
  <si>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</si>
  <si>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</si>
  <si>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</si>
  <si>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</si>
  <si>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</si>
  <si>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</si>
  <si>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</si>
  <si>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</si>
  <si>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</si>
  <si>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</si>
  <si>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</si>
  <si>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</si>
  <si>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</si>
  <si>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</si>
  <si>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</si>
  <si>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</si>
  <si>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</si>
  <si>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</si>
  <si>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</si>
  <si>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</si>
  <si>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</si>
  <si>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</si>
  <si>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</si>
  <si>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</si>
  <si>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</si>
  <si>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</si>
  <si>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</si>
  <si>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</si>
  <si>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</si>
  <si>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</si>
  <si>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</si>
  <si>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</si>
  <si>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</si>
  <si>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</si>
  <si>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</si>
  <si>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</si>
  <si>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</si>
  <si>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</si>
  <si>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</si>
  <si>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</si>
  <si>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</si>
  <si>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</si>
  <si>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</si>
  <si>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</si>
  <si>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</si>
  <si>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</si>
  <si>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</si>
  <si>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</si>
  <si>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</si>
  <si>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</si>
  <si>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</si>
  <si>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</si>
  <si>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</si>
  <si>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</si>
  <si>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</si>
  <si>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</si>
  <si>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</si>
  <si>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</si>
  <si>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</si>
  <si>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</si>
  <si>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</si>
  <si>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</si>
  <si>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</si>
  <si>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</si>
  <si>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</si>
  <si>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</si>
  <si>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</si>
  <si>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</si>
  <si>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</si>
  <si>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</si>
  <si>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</si>
  <si>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</si>
  <si>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</si>
  <si>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</si>
  <si>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</si>
  <si>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</si>
  <si>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</si>
  <si>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</si>
  <si>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</si>
  <si>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</si>
  <si>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</si>
  <si>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</si>
  <si>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</si>
  <si>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</si>
  <si>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</si>
  <si>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</si>
  <si>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</si>
  <si>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</si>
  <si>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</si>
  <si>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</si>
  <si>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</si>
  <si>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</si>
  <si>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</si>
  <si>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</si>
  <si>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</si>
  <si>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</si>
  <si>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</si>
  <si>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</si>
  <si>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</si>
  <si>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</si>
  <si>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</si>
  <si>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</si>
  <si>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</si>
  <si>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</si>
  <si>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</si>
  <si>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</si>
  <si>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</si>
  <si>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</si>
  <si>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</si>
  <si>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</si>
  <si>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</si>
  <si>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</si>
  <si>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</si>
  <si>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</si>
  <si>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</si>
  <si>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</si>
  <si>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</si>
  <si>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</si>
  <si>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</si>
  <si>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</si>
  <si>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</si>
  <si>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</si>
  <si>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</si>
  <si>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</si>
  <si>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</si>
  <si>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</si>
  <si>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</si>
  <si>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</si>
  <si>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</si>
  <si>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</si>
  <si>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</si>
  <si>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</si>
  <si>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</si>
  <si>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</si>
  <si>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</si>
  <si>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</si>
  <si>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</si>
  <si>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</si>
  <si>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</si>
  <si>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</si>
  <si>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</si>
  <si>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</si>
  <si>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</si>
  <si>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</si>
  <si>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</si>
  <si>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</si>
  <si>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</si>
  <si>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</si>
  <si>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</si>
  <si>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</si>
  <si>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</si>
  <si>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</si>
  <si>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</si>
  <si>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</si>
  <si>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</si>
  <si>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</si>
  <si>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</si>
  <si>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</si>
  <si>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</si>
  <si>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</si>
  <si>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</si>
  <si>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</si>
  <si>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</si>
  <si>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</si>
  <si>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</si>
  <si>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</si>
  <si>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</si>
  <si>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</si>
  <si>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</si>
  <si>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</si>
  <si>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</si>
  <si>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</si>
  <si>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</si>
  <si>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</si>
  <si>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</si>
  <si>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</si>
  <si>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</si>
  <si>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</si>
  <si>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</si>
  <si>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</si>
  <si>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</si>
  <si>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</si>
  <si>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</si>
  <si>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</si>
  <si>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</si>
  <si>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</si>
  <si>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</si>
  <si>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</si>
  <si>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</si>
  <si>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</si>
  <si>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</si>
  <si>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</si>
  <si>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</si>
  <si>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</si>
  <si>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</si>
  <si>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</si>
  <si>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</si>
  <si>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</si>
  <si>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</si>
  <si>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</si>
  <si>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</si>
  <si>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</si>
  <si>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</si>
  <si>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</si>
  <si>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</si>
  <si>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</si>
  <si>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</si>
  <si>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</si>
  <si>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</si>
  <si>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</si>
  <si>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</si>
  <si>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</si>
  <si>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</si>
  <si>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</si>
  <si>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</si>
  <si>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</si>
  <si>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</si>
  <si>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</si>
  <si>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</si>
  <si>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</si>
  <si>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</si>
  <si>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</si>
  <si>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</si>
  <si>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</si>
  <si>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</si>
  <si>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</si>
  <si>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</si>
  <si>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</si>
  <si>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</si>
  <si>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</si>
  <si>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</si>
  <si>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</si>
  <si>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</si>
  <si>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</si>
  <si>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</si>
  <si>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</si>
  <si>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</si>
  <si>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</si>
  <si>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</si>
  <si>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</si>
  <si>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</si>
  <si>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</si>
  <si>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</si>
  <si>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</si>
  <si>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</si>
  <si>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</si>
  <si>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</si>
  <si>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</si>
  <si>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</si>
  <si>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</si>
  <si>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</si>
  <si>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</si>
  <si>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</si>
  <si>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</si>
  <si>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</si>
  <si>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</si>
  <si>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</si>
  <si>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</si>
  <si>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</si>
  <si>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</si>
  <si>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</si>
  <si>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</si>
  <si>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</si>
  <si>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</si>
  <si>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</si>
  <si>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</si>
  <si>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</si>
  <si>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</si>
  <si>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</si>
  <si>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</si>
  <si>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</si>
  <si>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</si>
  <si>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</si>
  <si>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</si>
  <si>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</si>
  <si>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</si>
  <si>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</si>
  <si>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</si>
  <si>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</si>
  <si>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</si>
  <si>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</si>
  <si>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</si>
  <si>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</si>
  <si>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</si>
  <si>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</si>
  <si>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</si>
  <si>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</si>
  <si>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</si>
  <si>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</si>
  <si>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</si>
  <si>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</si>
  <si>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</si>
  <si>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</si>
  <si>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</si>
  <si>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</si>
  <si>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</si>
  <si>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</si>
  <si>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</si>
  <si>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</si>
  <si>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</si>
  <si>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</si>
  <si>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</si>
  <si>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</si>
  <si>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</si>
  <si>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</si>
  <si>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</si>
  <si>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</si>
  <si>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</si>
  <si>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</si>
  <si>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</si>
  <si>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</si>
  <si>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</si>
  <si>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</si>
  <si>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</si>
  <si>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</si>
  <si>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</si>
  <si>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</si>
  <si>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</si>
  <si>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</si>
  <si>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</si>
  <si>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</si>
  <si>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</si>
  <si>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</si>
  <si>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</si>
  <si>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</si>
  <si>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</si>
  <si>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</si>
  <si>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</si>
  <si>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</si>
  <si>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</si>
  <si>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</si>
  <si>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</si>
  <si>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</si>
  <si>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</si>
  <si>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</si>
  <si>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</si>
  <si>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</si>
  <si>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</si>
  <si>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</si>
  <si>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</si>
  <si>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</si>
  <si>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</si>
  <si>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</si>
  <si>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</si>
  <si>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</si>
  <si>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</si>
  <si>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</si>
  <si>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</si>
  <si>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</si>
  <si>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</si>
  <si>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</si>
  <si>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</si>
  <si>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</si>
  <si>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</si>
  <si>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</si>
  <si>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</si>
  <si>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</si>
  <si>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</si>
  <si>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</si>
  <si>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</si>
  <si>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</si>
  <si>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</si>
  <si>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</si>
  <si>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</si>
  <si>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</si>
  <si>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</si>
  <si>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</si>
  <si>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</si>
  <si>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</si>
  <si>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</si>
  <si>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</si>
  <si>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</si>
  <si>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</si>
  <si>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</si>
  <si>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</si>
  <si>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</si>
  <si>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</si>
  <si>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</si>
  <si>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</si>
  <si>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</si>
  <si>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</si>
  <si>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</si>
  <si>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</si>
  <si>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</si>
  <si>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</si>
  <si>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</si>
  <si>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</si>
  <si>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</si>
  <si>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</si>
  <si>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</si>
  <si>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</si>
  <si>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</si>
  <si>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</si>
  <si>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</si>
  <si>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</si>
  <si>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</si>
  <si>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</si>
  <si>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</si>
  <si>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</si>
  <si>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</si>
  <si>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</si>
  <si>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</si>
  <si>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</si>
  <si>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</si>
  <si>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</si>
  <si>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</si>
  <si>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</si>
  <si>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</si>
  <si>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</si>
  <si>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</si>
  <si>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</si>
  <si>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</si>
  <si>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</si>
  <si>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</si>
  <si>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</si>
  <si>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</si>
  <si>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</si>
  <si>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</si>
  <si>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</si>
  <si>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</si>
  <si>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</si>
  <si>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</si>
  <si>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</si>
  <si>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</si>
  <si>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</si>
  <si>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</si>
  <si>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</si>
  <si>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</si>
  <si>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</si>
  <si>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</si>
  <si>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</si>
  <si>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</si>
  <si>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</si>
  <si>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</si>
  <si>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</si>
  <si>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</si>
  <si>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</si>
  <si>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</si>
  <si>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</si>
  <si>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</si>
  <si>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</si>
  <si>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</si>
  <si>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</si>
  <si>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</si>
  <si>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</si>
  <si>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</si>
  <si>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</si>
  <si>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</si>
  <si>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</si>
  <si>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</si>
  <si>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</si>
  <si>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</si>
  <si>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</si>
  <si>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</si>
  <si>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</si>
  <si>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</si>
  <si>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</si>
  <si>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</si>
  <si>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</si>
  <si>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</si>
  <si>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</si>
  <si>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</si>
  <si>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</si>
  <si>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</si>
  <si>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</si>
  <si>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</si>
  <si>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</si>
  <si>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</si>
  <si>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</si>
  <si>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</si>
  <si>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</si>
  <si>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</si>
  <si>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</si>
  <si>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</si>
  <si>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</si>
  <si>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</si>
  <si>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</si>
  <si>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</si>
  <si>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</si>
  <si>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</si>
  <si>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</si>
  <si>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</si>
  <si>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</si>
  <si>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</si>
  <si>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</si>
  <si>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</si>
  <si>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</si>
  <si>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</si>
  <si>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</si>
  <si>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</si>
  <si>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</si>
  <si>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</si>
  <si>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</si>
  <si>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</si>
  <si>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</si>
  <si>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</si>
  <si>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</si>
  <si>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</si>
  <si>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</si>
  <si>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</si>
  <si>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</si>
  <si>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</si>
  <si>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</si>
  <si>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</si>
  <si>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</si>
  <si>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</si>
  <si>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</si>
  <si>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</si>
  <si>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</si>
  <si>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</si>
  <si>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</si>
  <si>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</si>
  <si>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</si>
  <si>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</si>
  <si>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</si>
  <si>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</si>
  <si>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</si>
  <si>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</si>
  <si>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</si>
  <si>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</si>
  <si>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</si>
  <si>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</si>
  <si>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</si>
  <si>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</si>
  <si>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</si>
  <si>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</si>
  <si>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</si>
  <si>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</si>
  <si>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</si>
  <si>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</si>
  <si>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</si>
  <si>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</si>
  <si>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</si>
  <si>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</si>
  <si>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</si>
  <si>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</si>
  <si>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</si>
  <si>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</si>
  <si>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</si>
  <si>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</si>
  <si>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</si>
  <si>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</si>
  <si>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</si>
  <si>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</si>
  <si>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</si>
  <si>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</si>
  <si>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</si>
  <si>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</si>
  <si>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</si>
  <si>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</si>
  <si>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</si>
  <si>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</si>
  <si>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</si>
  <si>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</si>
  <si>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</si>
  <si>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</si>
  <si>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</si>
  <si>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</si>
  <si>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</si>
  <si>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</si>
  <si>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</si>
  <si>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</si>
  <si>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</si>
  <si>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</si>
  <si>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</si>
  <si>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</si>
  <si>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</si>
  <si>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</si>
  <si>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</si>
  <si>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</si>
  <si>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</si>
  <si>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</si>
  <si>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</si>
  <si>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</si>
  <si>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</si>
  <si>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</si>
  <si>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</si>
  <si>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</si>
  <si>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</si>
  <si>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</si>
  <si>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</si>
  <si>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</si>
  <si>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</si>
  <si>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</si>
  <si>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</si>
  <si>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</si>
  <si>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</si>
  <si>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</si>
  <si>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</si>
  <si>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</si>
  <si>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</si>
  <si>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</si>
  <si>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</si>
  <si>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</si>
  <si>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</si>
  <si>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</si>
  <si>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</si>
  <si>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</si>
  <si>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</si>
  <si>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</si>
  <si>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</si>
  <si>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</si>
  <si>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</si>
  <si>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</si>
  <si>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</si>
  <si>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</si>
  <si>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</si>
  <si>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</si>
  <si>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</si>
  <si>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</si>
  <si>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</si>
  <si>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</si>
  <si>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</si>
  <si>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</si>
  <si>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</si>
  <si>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</si>
  <si>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</si>
  <si>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</si>
  <si>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</si>
  <si>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</si>
  <si>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</si>
  <si>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</si>
  <si>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</si>
  <si>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</si>
  <si>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</si>
  <si>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</si>
  <si>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</si>
  <si>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</si>
  <si>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</si>
  <si>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</si>
  <si>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</si>
  <si>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</si>
  <si>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</si>
  <si>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</si>
  <si>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</si>
  <si>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</si>
  <si>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</si>
  <si>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</si>
  <si>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</si>
  <si>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</si>
  <si>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</si>
  <si>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</si>
  <si>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</si>
  <si>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</si>
  <si>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</si>
  <si>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</si>
  <si>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</si>
  <si>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</si>
  <si>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</si>
  <si>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</si>
  <si>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</si>
  <si>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</si>
  <si>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</si>
  <si>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</si>
  <si>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</si>
  <si>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</si>
  <si>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</si>
  <si>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</si>
  <si>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</si>
  <si>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</si>
  <si>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</si>
  <si>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</si>
  <si>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</si>
  <si>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</si>
  <si>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</si>
  <si>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</si>
  <si>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</si>
  <si>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</si>
  <si>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</si>
  <si>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</si>
  <si>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</si>
  <si>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</si>
  <si>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</si>
  <si>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</si>
  <si>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</si>
  <si>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</si>
  <si>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</si>
  <si>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</si>
  <si>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</si>
  <si>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</si>
  <si>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</si>
  <si>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</si>
  <si>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</si>
  <si>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</si>
  <si>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</si>
  <si>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</si>
  <si>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</si>
  <si>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</si>
  <si>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</si>
  <si>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</si>
  <si>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</si>
  <si>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</si>
  <si>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</si>
  <si>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</si>
  <si>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</si>
  <si>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</si>
  <si>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</si>
  <si>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</si>
  <si>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</si>
  <si>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</si>
  <si>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</si>
  <si>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</si>
  <si>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</si>
  <si>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</si>
  <si>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</si>
  <si>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</si>
  <si>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</si>
  <si>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</si>
  <si>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</si>
  <si>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</si>
  <si>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</si>
  <si>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</si>
  <si>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</si>
  <si>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</si>
  <si>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</si>
  <si>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</si>
  <si>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</si>
  <si>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</si>
  <si>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</si>
  <si>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</si>
  <si>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</si>
  <si>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</si>
  <si>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</si>
  <si>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</si>
  <si>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</si>
  <si>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</si>
  <si>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</si>
  <si>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</si>
  <si>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</si>
  <si>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</si>
  <si>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</si>
  <si>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</si>
  <si>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</si>
  <si>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</si>
  <si>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</si>
  <si>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</si>
  <si>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</si>
  <si>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</si>
  <si>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</si>
  <si>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</si>
  <si>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</si>
  <si>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</si>
  <si>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</si>
  <si>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</si>
  <si>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</si>
  <si>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</si>
  <si>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</si>
  <si>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</si>
  <si>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</si>
  <si>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</si>
  <si>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</si>
  <si>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</si>
  <si>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</si>
  <si>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</si>
  <si>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</si>
  <si>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</si>
  <si>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</si>
  <si>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</si>
  <si>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</si>
  <si>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</si>
  <si>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</si>
  <si>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</si>
  <si>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</si>
  <si>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</si>
  <si>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</si>
  <si>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</si>
  <si>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</si>
  <si>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</si>
  <si>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</si>
  <si>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</si>
  <si>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</si>
  <si>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</si>
  <si>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</si>
  <si>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</si>
  <si>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</si>
  <si>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</si>
  <si>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</si>
  <si>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</si>
  <si>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</si>
  <si>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</si>
  <si>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</si>
  <si>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</si>
  <si>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</si>
  <si>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</si>
  <si>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</si>
  <si>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</si>
  <si>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</si>
  <si>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</si>
  <si>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</si>
  <si>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</si>
  <si>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</si>
  <si>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</si>
  <si>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</si>
  <si>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</si>
  <si>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</si>
  <si>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</si>
  <si>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</si>
  <si>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</si>
  <si>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</si>
  <si>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</si>
  <si>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</si>
  <si>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</si>
  <si>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</si>
  <si>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</si>
  <si>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</si>
  <si>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</si>
  <si>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</si>
  <si>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</si>
  <si>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</si>
  <si>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</si>
  <si>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</si>
  <si>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</si>
  <si>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</si>
  <si>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</si>
  <si>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</si>
  <si>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</si>
  <si>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</si>
  <si>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</si>
  <si>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</si>
  <si>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</si>
  <si>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</si>
  <si>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</si>
  <si>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</si>
  <si>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</si>
  <si>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</si>
  <si>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</si>
  <si>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</si>
  <si>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</si>
  <si>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</si>
  <si>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</si>
  <si>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</si>
  <si>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</si>
  <si>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</si>
  <si>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</si>
  <si>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</si>
  <si>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</si>
  <si>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</si>
  <si>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</si>
  <si>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</si>
  <si>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</si>
  <si>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</si>
  <si>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</si>
  <si>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</si>
  <si>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</si>
  <si>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</si>
  <si>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</si>
  <si>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</si>
  <si>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</si>
  <si>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</si>
  <si>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</si>
  <si>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</si>
  <si>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</si>
  <si>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</si>
  <si>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</si>
  <si>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</si>
  <si>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</si>
  <si>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</si>
  <si>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</si>
  <si>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</si>
  <si>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</si>
  <si>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</si>
  <si>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</si>
  <si>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</si>
  <si>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</si>
  <si>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</si>
  <si>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</si>
  <si>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</si>
  <si>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</si>
  <si>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</si>
  <si>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</si>
  <si>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</si>
  <si>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</si>
  <si>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</si>
  <si>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</si>
  <si>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</si>
  <si>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</si>
  <si>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</si>
  <si>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</si>
  <si>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</si>
  <si>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</si>
  <si>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</si>
  <si>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</si>
  <si>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</si>
  <si>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</si>
  <si>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</si>
  <si>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</si>
  <si>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</si>
  <si>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</si>
  <si>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</si>
  <si>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</si>
  <si>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</si>
  <si>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</si>
  <si>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</si>
  <si>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</si>
  <si>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</si>
  <si>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</si>
  <si>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</si>
  <si>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</si>
  <si>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</si>
  <si>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</si>
  <si>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</si>
  <si>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</si>
  <si>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</si>
  <si>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</si>
  <si>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</si>
  <si>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</si>
  <si>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</si>
  <si>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</si>
  <si>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</si>
  <si>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</si>
  <si>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</si>
  <si>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</si>
  <si>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</si>
  <si>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</si>
  <si>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</si>
  <si>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</si>
  <si>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</si>
  <si>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</si>
  <si>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</si>
  <si>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</si>
  <si>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</si>
  <si>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</si>
  <si>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</si>
  <si>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</si>
  <si>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</si>
  <si>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</si>
  <si>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</si>
  <si>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</si>
  <si>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</si>
  <si>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</si>
  <si>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</si>
  <si>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</si>
  <si>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</si>
  <si>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</si>
  <si>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</si>
  <si>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</si>
  <si>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</si>
  <si>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</si>
  <si>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</si>
  <si>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</si>
  <si>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</si>
  <si>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</si>
  <si>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</si>
  <si>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</si>
  <si>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</si>
  <si>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</si>
  <si>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</si>
  <si>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</si>
  <si>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</si>
  <si>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</si>
  <si>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</si>
  <si>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</si>
  <si>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</si>
  <si>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</si>
  <si>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</si>
  <si>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</si>
  <si>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</si>
  <si>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</si>
  <si>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</si>
  <si>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</si>
  <si>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</si>
  <si>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</si>
  <si>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</si>
  <si>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</si>
  <si>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</si>
  <si>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</si>
  <si>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</si>
  <si>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</si>
  <si>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</si>
  <si>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</si>
  <si>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</si>
  <si>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</si>
  <si>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</si>
  <si>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</si>
  <si>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</si>
  <si>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</si>
  <si>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</si>
  <si>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</si>
  <si>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</si>
  <si>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</si>
  <si>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</si>
  <si>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</si>
  <si>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</si>
  <si>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</si>
  <si>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</si>
  <si>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</si>
  <si>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</si>
  <si>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</si>
  <si>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</si>
  <si>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</si>
  <si>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</si>
  <si>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</si>
  <si>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</si>
  <si>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</si>
  <si>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</si>
  <si>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</si>
  <si>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</si>
  <si>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</si>
  <si>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</si>
  <si>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</si>
  <si>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</si>
  <si>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</si>
  <si>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</si>
  <si>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</si>
  <si>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</si>
  <si>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</si>
  <si>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</si>
  <si>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</si>
  <si>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</si>
  <si>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</si>
  <si>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</si>
  <si>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</si>
  <si>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</si>
  <si>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</si>
  <si>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</si>
  <si>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</si>
  <si>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</si>
  <si>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</si>
  <si>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</si>
  <si>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</si>
  <si>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</si>
  <si>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</si>
  <si>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</si>
  <si>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</si>
  <si>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</si>
  <si>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</si>
  <si>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</si>
  <si>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</si>
  <si>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</si>
  <si>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</si>
  <si>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</si>
  <si>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</si>
  <si>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</si>
  <si>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</si>
  <si>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</si>
  <si>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</si>
  <si>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</si>
  <si>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</si>
  <si>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</si>
  <si>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</si>
  <si>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</si>
  <si>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</si>
  <si>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</si>
  <si>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</si>
  <si>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</si>
  <si>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</si>
  <si>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</si>
  <si>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</si>
  <si>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</si>
  <si>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</si>
  <si>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</si>
  <si>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</si>
  <si>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</si>
  <si>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</si>
  <si>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</si>
  <si>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</si>
  <si>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</si>
  <si>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</si>
  <si>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</si>
  <si>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</si>
  <si>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</si>
  <si>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</si>
  <si>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</si>
  <si>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</si>
  <si>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</si>
  <si>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</si>
  <si>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</si>
  <si>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</si>
  <si>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</si>
  <si>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</si>
  <si>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</si>
  <si>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</si>
  <si>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</si>
  <si>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</si>
  <si>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</si>
  <si>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</si>
  <si>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</si>
  <si>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</si>
  <si>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</si>
  <si>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</si>
  <si>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</si>
  <si>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</si>
  <si>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</si>
  <si>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</si>
  <si>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</si>
  <si>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</si>
  <si>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</si>
  <si>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</si>
  <si>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</si>
  <si>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</si>
  <si>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</si>
  <si>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</si>
  <si>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</si>
  <si>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</si>
  <si>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</si>
  <si>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</si>
  <si>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</si>
  <si>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</si>
  <si>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</si>
  <si>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</si>
  <si>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</si>
  <si>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</si>
  <si>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</si>
  <si>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</si>
  <si>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</si>
  <si>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</si>
  <si>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</si>
  <si>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</si>
  <si>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</si>
  <si>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</si>
  <si>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</si>
  <si>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</si>
  <si>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</si>
  <si>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</si>
  <si>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</si>
  <si>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</si>
  <si>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</si>
  <si>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</si>
  <si>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</si>
  <si>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</si>
  <si>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</si>
  <si>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</si>
  <si>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</si>
  <si>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</si>
  <si>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</si>
  <si>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</si>
  <si>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</si>
  <si>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</si>
  <si>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</si>
  <si>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</si>
  <si>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</si>
  <si>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</si>
  <si>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</si>
  <si>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</si>
  <si>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</si>
  <si>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</si>
  <si>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</si>
  <si>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</si>
  <si>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</si>
  <si>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</si>
  <si>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</si>
  <si>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</si>
  <si>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</si>
  <si>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</si>
  <si>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</si>
  <si>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</si>
  <si>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</si>
  <si>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</si>
  <si>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</si>
  <si>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</si>
  <si>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</si>
  <si>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</si>
  <si>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</si>
  <si>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</si>
  <si>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</si>
  <si>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</si>
  <si>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</si>
  <si>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</si>
  <si>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</si>
  <si>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</si>
  <si>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</si>
  <si>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</si>
  <si>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</si>
  <si>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</si>
  <si>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</si>
  <si>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</si>
  <si>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</si>
  <si>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</si>
  <si>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</si>
  <si>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</si>
  <si>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</si>
  <si>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</si>
  <si>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</si>
  <si>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</si>
  <si>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</si>
  <si>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</si>
  <si>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</si>
  <si>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</si>
  <si>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</si>
  <si>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</si>
  <si>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</si>
  <si>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</si>
  <si>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</si>
  <si>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</si>
  <si>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</si>
  <si>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</si>
  <si>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</si>
  <si>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</si>
  <si>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</si>
  <si>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</si>
  <si>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</si>
  <si>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</si>
  <si>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</si>
  <si>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</si>
  <si>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</si>
  <si>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</si>
  <si>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</si>
  <si>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</si>
  <si>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</si>
  <si>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</si>
  <si>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</si>
  <si>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</si>
  <si>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</si>
  <si>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</si>
  <si>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</si>
  <si>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</si>
  <si>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</si>
  <si>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</si>
  <si>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</si>
  <si>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</si>
  <si>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</si>
  <si>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</si>
  <si>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</si>
  <si>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</si>
  <si>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</si>
  <si>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</si>
  <si>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</si>
  <si>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</si>
  <si>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</si>
  <si>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</si>
  <si>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</si>
  <si>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</si>
  <si>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</si>
  <si>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</si>
  <si>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</si>
  <si>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</si>
  <si>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</si>
  <si>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</si>
  <si>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</si>
  <si>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</si>
  <si>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</si>
  <si>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</si>
  <si>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</si>
  <si>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</si>
  <si>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</si>
  <si>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</si>
  <si>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</si>
  <si>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</si>
  <si>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</si>
  <si>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</si>
  <si>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</si>
  <si>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</si>
  <si>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</si>
  <si>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</si>
  <si>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</si>
  <si>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</si>
  <si>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</si>
  <si>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</si>
  <si>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</si>
  <si>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</si>
  <si>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</si>
  <si>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</si>
  <si>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</si>
  <si>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</si>
  <si>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</si>
  <si>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</si>
  <si>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</si>
  <si>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</si>
  <si>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</si>
  <si>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</si>
  <si>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</si>
  <si>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</si>
  <si>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</si>
  <si>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</si>
  <si>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</si>
  <si>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</si>
  <si>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</si>
  <si>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</si>
  <si>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</si>
  <si>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</si>
  <si>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</si>
  <si>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</si>
  <si>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</si>
  <si>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</si>
  <si>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</si>
  <si>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</si>
  <si>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</si>
  <si>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</si>
  <si>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</si>
  <si>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</si>
  <si>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</si>
  <si>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</si>
  <si>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</si>
  <si>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</si>
  <si>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</si>
  <si>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</si>
  <si>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</si>
  <si>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</si>
  <si>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</si>
  <si>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</si>
  <si>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</si>
  <si>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</si>
  <si>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</si>
  <si>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</si>
  <si>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</si>
  <si>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</si>
  <si>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</si>
  <si>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</si>
  <si>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</si>
  <si>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</si>
  <si>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</si>
  <si>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</si>
  <si>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</si>
  <si>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</si>
  <si>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</si>
  <si>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</si>
  <si>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</si>
  <si>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</si>
  <si>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</si>
  <si>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</si>
  <si>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</si>
  <si>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</si>
  <si>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</si>
  <si>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</si>
  <si>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</si>
  <si>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</si>
  <si>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</si>
  <si>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</si>
  <si>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</si>
  <si>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</si>
  <si>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</si>
  <si>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</si>
  <si>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</si>
  <si>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</si>
  <si>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</si>
  <si>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</si>
  <si>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</si>
  <si>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</si>
  <si>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</si>
  <si>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</si>
  <si>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</si>
  <si>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</si>
  <si>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</si>
  <si>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</si>
  <si>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</si>
  <si>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</si>
  <si>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</si>
  <si>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</si>
  <si>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</si>
  <si>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</si>
  <si>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</si>
  <si>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</si>
  <si>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</si>
  <si>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</si>
  <si>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</si>
  <si>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</si>
  <si>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</si>
  <si>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</si>
  <si>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</si>
  <si>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</si>
  <si>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</si>
  <si>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</si>
  <si>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</si>
  <si>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</si>
  <si>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</si>
  <si>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</si>
  <si>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</si>
  <si>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</si>
  <si>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</si>
  <si>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</si>
  <si>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</si>
  <si>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</si>
  <si>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</si>
  <si>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</si>
  <si>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</si>
  <si>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</si>
  <si>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</si>
  <si>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</si>
  <si>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</si>
  <si>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</si>
  <si>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</si>
  <si>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</si>
  <si>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</si>
  <si>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</si>
  <si>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</si>
  <si>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</si>
  <si>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</si>
  <si>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</si>
  <si>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</si>
  <si>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</si>
  <si>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</si>
  <si>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</si>
  <si>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</si>
  <si>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</si>
  <si>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</si>
  <si>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</si>
  <si>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</si>
  <si>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</si>
  <si>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</si>
  <si>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</si>
  <si>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</si>
  <si>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</si>
  <si>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</si>
  <si>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</si>
  <si>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</si>
  <si>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</si>
  <si>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</si>
  <si>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</si>
  <si>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</si>
  <si>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</si>
  <si>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</si>
  <si>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</si>
  <si>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</si>
  <si>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</si>
  <si>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</si>
  <si>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</si>
  <si>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</si>
  <si>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</si>
  <si>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</si>
  <si>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</si>
  <si>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</si>
  <si>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</si>
  <si>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</si>
  <si>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</si>
  <si>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</si>
  <si>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</si>
  <si>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</si>
  <si>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</si>
  <si>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</si>
  <si>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</si>
  <si>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</si>
  <si>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</si>
  <si>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</si>
  <si>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</si>
  <si>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</si>
  <si>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</si>
  <si>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</si>
  <si>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</si>
  <si>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</si>
  <si>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</si>
  <si>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</si>
  <si>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</si>
  <si>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</si>
  <si>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</si>
  <si>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</si>
  <si>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</si>
  <si>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</si>
  <si>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</si>
  <si>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</si>
  <si>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</si>
  <si>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</si>
  <si>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</si>
  <si>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</si>
  <si>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</si>
  <si>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</si>
  <si>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</si>
  <si>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</si>
  <si>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</si>
  <si>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</si>
  <si>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</si>
  <si>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</si>
  <si>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</si>
  <si>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</si>
  <si>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</si>
  <si>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</si>
  <si>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</si>
  <si>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</si>
  <si>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</si>
  <si>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</si>
  <si>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</si>
  <si>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</si>
  <si>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</si>
  <si>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</si>
  <si>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</si>
  <si>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</si>
  <si>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</si>
  <si>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</si>
  <si>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</si>
  <si>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</si>
  <si>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</si>
  <si>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</si>
  <si>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</si>
  <si>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</si>
  <si>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</si>
  <si>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</si>
  <si>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</si>
  <si>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</si>
  <si>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</si>
  <si>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</si>
  <si>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</si>
  <si>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</si>
  <si>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</si>
  <si>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</si>
  <si>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</si>
  <si>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</si>
  <si>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</si>
  <si>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</si>
  <si>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</si>
  <si>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</si>
  <si>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</si>
  <si>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</si>
  <si>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</si>
  <si>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</si>
  <si>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</si>
  <si>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</si>
  <si>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</si>
  <si>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</si>
  <si>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</si>
  <si>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</si>
  <si>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</si>
  <si>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</si>
  <si>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</si>
  <si>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</si>
  <si>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</si>
  <si>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</si>
  <si>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</si>
  <si>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</si>
  <si>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</si>
  <si>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</si>
  <si>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</si>
  <si>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</si>
  <si>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</si>
  <si>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</si>
  <si>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</si>
  <si>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</si>
  <si>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</si>
  <si>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</si>
  <si>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</si>
  <si>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</si>
  <si>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</si>
  <si>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</si>
  <si>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</si>
  <si>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</si>
  <si>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</si>
  <si>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</si>
  <si>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</si>
  <si>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</si>
  <si>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</si>
  <si>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</si>
  <si>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</si>
  <si>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</si>
  <si>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</si>
  <si>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</si>
  <si>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</si>
  <si>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</si>
  <si>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</si>
  <si>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</si>
  <si>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</si>
  <si>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</si>
  <si>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</si>
  <si>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</si>
  <si>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</si>
  <si>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</si>
  <si>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</si>
  <si>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</si>
  <si>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</si>
  <si>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</si>
  <si>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</si>
  <si>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</si>
  <si>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</si>
  <si>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</si>
  <si>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</si>
  <si>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</si>
  <si>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</si>
  <si>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</si>
  <si>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</si>
  <si>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</si>
  <si>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</si>
  <si>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</si>
  <si>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</si>
  <si>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</si>
  <si>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</si>
  <si>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</si>
  <si>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</si>
  <si>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</si>
  <si>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</si>
  <si>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</si>
  <si>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</si>
  <si>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</si>
  <si>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</si>
  <si>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</si>
  <si>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</si>
  <si>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</si>
  <si>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</si>
  <si>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</si>
  <si>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</si>
  <si>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</si>
  <si>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</si>
  <si>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</si>
  <si>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</si>
  <si>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</si>
  <si>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</si>
  <si>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</si>
  <si>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</si>
  <si>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</si>
  <si>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</si>
  <si>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</si>
  <si>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</si>
  <si>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</si>
  <si>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</si>
  <si>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</si>
  <si>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</si>
  <si>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</si>
  <si>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</si>
  <si>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</si>
  <si>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</si>
  <si>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</si>
  <si>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</si>
  <si>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</si>
  <si>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</si>
  <si>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</si>
  <si>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</si>
  <si>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</si>
  <si>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</si>
  <si>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</si>
  <si>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</si>
  <si>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</si>
  <si>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</si>
  <si>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</si>
  <si>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</si>
  <si>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</si>
  <si>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</si>
  <si>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</si>
  <si>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</si>
  <si>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</si>
  <si>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</si>
  <si>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</si>
  <si>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</si>
  <si>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</si>
  <si>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</si>
  <si>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</si>
  <si>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</si>
  <si>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</si>
  <si>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</si>
  <si>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</si>
  <si>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</si>
  <si>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</si>
  <si>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</si>
  <si>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</si>
  <si>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</si>
  <si>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</si>
  <si>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</si>
  <si>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</si>
  <si>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</si>
  <si>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</si>
  <si>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</si>
  <si>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</si>
  <si>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</si>
  <si>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</si>
  <si>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</si>
  <si>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</si>
  <si>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</si>
  <si>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</si>
  <si>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</si>
  <si>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</si>
  <si>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</si>
  <si>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</si>
  <si>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</si>
  <si>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</si>
  <si>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</si>
  <si>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</si>
  <si>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</si>
  <si>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</si>
  <si>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</si>
  <si>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</si>
  <si>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</si>
  <si>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</si>
  <si>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</si>
  <si>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</si>
  <si>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</si>
  <si>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</si>
  <si>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</si>
  <si>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</si>
  <si>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</si>
  <si>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</si>
  <si>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</si>
  <si>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</si>
  <si>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</si>
  <si>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</si>
  <si>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</si>
  <si>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</si>
  <si>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</si>
  <si>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</si>
  <si>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</si>
  <si>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</si>
  <si>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</si>
  <si>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</si>
  <si>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</si>
  <si>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</si>
  <si>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</si>
  <si>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</si>
  <si>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</si>
  <si>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</si>
  <si>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</si>
  <si>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</si>
  <si>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</si>
  <si>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</si>
  <si>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</si>
  <si>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</si>
  <si>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</si>
  <si>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</si>
  <si>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</si>
  <si>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</si>
  <si>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</si>
  <si>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</si>
  <si>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</si>
  <si>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</si>
  <si>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</si>
  <si>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</si>
  <si>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</si>
  <si>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</si>
  <si>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</si>
  <si>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</si>
  <si>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</si>
  <si>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</si>
  <si>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</si>
  <si>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</si>
  <si>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</si>
  <si>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</si>
  <si>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</si>
  <si>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</si>
  <si>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</si>
  <si>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</si>
  <si>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</si>
  <si>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</si>
  <si>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</si>
  <si>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</si>
  <si>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</si>
  <si>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</si>
  <si>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</si>
  <si>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</si>
  <si>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</si>
  <si>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</si>
  <si>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</si>
  <si>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</si>
  <si>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</si>
  <si>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</si>
  <si>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</si>
  <si>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</si>
  <si>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</si>
  <si>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</si>
  <si>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</si>
  <si>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</si>
  <si>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</si>
  <si>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</si>
  <si>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</si>
  <si>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</si>
  <si>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</si>
  <si>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</si>
  <si>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</si>
  <si>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</si>
  <si>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</si>
  <si>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</si>
  <si>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</si>
  <si>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</si>
  <si>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</si>
  <si>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</si>
  <si>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</si>
  <si>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</si>
  <si>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</si>
  <si>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</si>
  <si>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</si>
  <si>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</si>
  <si>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</si>
  <si>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</si>
  <si>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</si>
  <si>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</si>
  <si>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</si>
  <si>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</si>
  <si>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</si>
  <si>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</si>
  <si>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</si>
  <si>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</si>
  <si>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</si>
  <si>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</si>
  <si>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</si>
  <si>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</si>
  <si>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</si>
  <si>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</si>
  <si>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</si>
  <si>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</si>
  <si>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</si>
  <si>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</si>
  <si>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</si>
  <si>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</si>
  <si>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</si>
  <si>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</si>
  <si>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</si>
  <si>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</si>
  <si>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</si>
  <si>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</si>
  <si>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</si>
  <si>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</si>
  <si>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</si>
  <si>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</si>
  <si>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</si>
  <si>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</si>
  <si>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</si>
  <si>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</si>
  <si>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</si>
  <si>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</si>
  <si>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</si>
  <si>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</si>
  <si>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</si>
  <si>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</si>
  <si>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</si>
  <si>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</si>
  <si>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</si>
  <si>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</si>
  <si>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</si>
  <si>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</si>
  <si>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</si>
  <si>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</si>
  <si>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</si>
  <si>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</si>
  <si>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</si>
  <si>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</si>
  <si>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</si>
  <si>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</si>
  <si>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</si>
  <si>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</si>
  <si>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</si>
  <si>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</si>
  <si>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</si>
  <si>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</si>
  <si>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</si>
  <si>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</si>
  <si>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</si>
  <si>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</si>
  <si>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</si>
  <si>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</si>
  <si>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</si>
  <si>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</si>
  <si>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</si>
  <si>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</si>
  <si>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</si>
  <si>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</si>
  <si>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</si>
  <si>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</si>
  <si>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</si>
  <si>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</si>
  <si>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</si>
  <si>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</si>
  <si>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</si>
  <si>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</si>
  <si>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</si>
  <si>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</si>
  <si>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</si>
  <si>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</si>
  <si>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</si>
  <si>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</si>
  <si>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</si>
  <si>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</si>
  <si>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</si>
  <si>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</si>
  <si>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</si>
  <si>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</si>
  <si>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</si>
  <si>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</si>
  <si>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</si>
  <si>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</si>
  <si>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</si>
  <si>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</si>
  <si>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</si>
  <si>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</si>
  <si>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</si>
  <si>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</si>
  <si>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</si>
  <si>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</si>
  <si>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</si>
  <si>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</si>
  <si>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</si>
  <si>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</si>
  <si>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</si>
  <si>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</si>
  <si>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</si>
  <si>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</si>
  <si>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</si>
  <si>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</si>
  <si>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</si>
  <si>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</si>
  <si>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</si>
  <si>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</si>
  <si>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</si>
  <si>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</si>
  <si>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</si>
  <si>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</si>
  <si>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</si>
  <si>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</si>
  <si>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</si>
  <si>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</si>
  <si>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</si>
  <si>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</si>
  <si>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</si>
  <si>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</si>
  <si>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</si>
  <si>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</si>
  <si>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</si>
  <si>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</si>
  <si>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</si>
  <si>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</si>
  <si>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</si>
  <si>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</si>
  <si>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</si>
  <si>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</si>
  <si>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</si>
  <si>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</si>
  <si>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</si>
  <si>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</si>
  <si>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</si>
  <si>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</si>
  <si>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</si>
  <si>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</si>
  <si>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</si>
  <si>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</si>
  <si>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</si>
  <si>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</si>
  <si>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</si>
  <si>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</si>
  <si>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</si>
  <si>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</si>
  <si>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</si>
  <si>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</si>
  <si>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</si>
  <si>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</si>
  <si>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</si>
  <si>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</si>
  <si>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</si>
  <si>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</si>
  <si>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</si>
  <si>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</si>
  <si>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</si>
  <si>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</si>
  <si>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</si>
  <si>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</si>
  <si>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</si>
  <si>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</si>
  <si>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</si>
  <si>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</si>
  <si>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</si>
  <si>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</si>
  <si>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</si>
  <si>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</si>
  <si>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</si>
  <si>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</si>
  <si>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</si>
  <si>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</si>
  <si>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</si>
  <si>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</si>
  <si>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</si>
  <si>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</si>
  <si>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</si>
  <si>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</si>
  <si>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</si>
  <si>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</si>
  <si>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</si>
  <si>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</si>
  <si>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</si>
  <si>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</si>
  <si>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</si>
  <si>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</si>
  <si>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</si>
  <si>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</si>
  <si>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</si>
  <si>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</si>
  <si>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</si>
  <si>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</si>
  <si>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</si>
  <si>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</si>
  <si>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</si>
  <si>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</si>
  <si>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</si>
  <si>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</si>
  <si>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</si>
  <si>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</si>
  <si>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</si>
  <si>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</si>
  <si>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</si>
  <si>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</si>
  <si>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</si>
  <si>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</si>
  <si>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</si>
  <si>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</si>
  <si>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</si>
  <si>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</si>
  <si>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</si>
  <si>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</si>
  <si>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</si>
  <si>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</si>
  <si>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</si>
  <si>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</si>
  <si>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</si>
  <si>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</si>
  <si>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</si>
  <si>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</si>
  <si>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</si>
  <si>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</si>
  <si>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</si>
  <si>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</si>
  <si>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</si>
  <si>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</si>
  <si>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</si>
  <si>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</si>
  <si>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</si>
  <si>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</si>
  <si>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</si>
  <si>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</si>
  <si>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</si>
  <si>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</si>
  <si>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</si>
  <si>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</si>
  <si>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</si>
  <si>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</si>
  <si>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</si>
  <si>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</si>
  <si>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</si>
  <si>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</si>
  <si>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</si>
  <si>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</si>
  <si>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</si>
  <si>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</si>
  <si>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</si>
  <si>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</si>
  <si>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</si>
  <si>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</si>
  <si>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</si>
  <si>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</si>
  <si>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</si>
  <si>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</si>
  <si>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</si>
  <si>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</si>
  <si>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</si>
  <si>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</si>
  <si>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</si>
  <si>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</si>
  <si>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</si>
  <si>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</si>
  <si>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</si>
  <si>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</si>
  <si>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</si>
  <si>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</si>
  <si>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</si>
  <si>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</si>
  <si>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</si>
  <si>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</si>
  <si>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</si>
  <si>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</si>
  <si>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</si>
  <si>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</si>
  <si>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</si>
  <si>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</si>
  <si>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</si>
  <si>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</si>
  <si>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</si>
  <si>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</si>
  <si>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</si>
  <si>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</si>
  <si>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</si>
  <si>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</si>
  <si>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</si>
  <si>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</si>
  <si>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</si>
  <si>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</si>
  <si>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</si>
  <si>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</si>
  <si>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</si>
  <si>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</si>
  <si>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</si>
  <si>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</si>
  <si>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</si>
  <si>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</si>
  <si>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</si>
  <si>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</si>
  <si>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</si>
  <si>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</si>
  <si>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</si>
  <si>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</si>
  <si>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</si>
  <si>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</si>
  <si>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</si>
  <si>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</si>
  <si>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</si>
  <si>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</si>
  <si>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</si>
  <si>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</si>
  <si>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</si>
  <si>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</si>
  <si>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</si>
  <si>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</si>
  <si>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</si>
  <si>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</si>
  <si>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</si>
  <si>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</si>
  <si>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</si>
  <si>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</si>
  <si>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</si>
  <si>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</si>
  <si>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</si>
  <si>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</si>
  <si>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</si>
  <si>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</si>
  <si>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</si>
  <si>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</si>
  <si>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</si>
  <si>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</si>
  <si>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</si>
  <si>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</si>
  <si>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</si>
  <si>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</si>
  <si>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</si>
  <si>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</si>
  <si>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</si>
  <si>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</si>
  <si>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</si>
  <si>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</si>
  <si>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</si>
  <si>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</si>
  <si>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</si>
  <si>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</si>
  <si>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</si>
  <si>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</si>
  <si>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</si>
  <si>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</si>
  <si>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</si>
  <si>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</si>
  <si>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</si>
  <si>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</si>
  <si>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</si>
  <si>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</si>
  <si>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</si>
  <si>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</si>
  <si>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</si>
  <si>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</si>
  <si>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</si>
  <si>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</si>
  <si>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</si>
  <si>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</si>
  <si>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</si>
  <si>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</si>
  <si>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</si>
  <si>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</si>
  <si>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</si>
  <si>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</si>
  <si>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</si>
  <si>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</si>
  <si>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</si>
  <si>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</si>
  <si>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</si>
  <si>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</si>
  <si>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</si>
  <si>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</si>
  <si>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</si>
  <si>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</si>
  <si>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</si>
  <si>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</si>
  <si>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</si>
  <si>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</si>
  <si>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</si>
  <si>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</si>
  <si>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</si>
  <si>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</si>
  <si>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</si>
  <si>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</si>
  <si>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</si>
  <si>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</si>
  <si>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</si>
  <si>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</si>
  <si>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</si>
  <si>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</si>
  <si>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</si>
  <si>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</si>
  <si>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</si>
  <si>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</si>
  <si>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</si>
  <si>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</si>
  <si>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</si>
  <si>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</si>
  <si>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</si>
  <si>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</si>
  <si>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</si>
  <si>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</si>
  <si>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</si>
  <si>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</si>
  <si>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</si>
  <si>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</si>
  <si>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</si>
  <si>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</si>
  <si>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</si>
  <si>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</si>
  <si>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</si>
  <si>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</si>
  <si>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</si>
  <si>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</si>
  <si>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</si>
  <si>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</si>
  <si>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</si>
  <si>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</si>
  <si>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</si>
  <si>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</si>
  <si>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</si>
  <si>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</si>
  <si>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</si>
  <si>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</si>
  <si>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</si>
  <si>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</si>
  <si>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</si>
  <si>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</si>
  <si>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</si>
  <si>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</si>
  <si>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</si>
  <si>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</si>
  <si>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</si>
  <si>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</si>
  <si>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</si>
  <si>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</si>
  <si>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</si>
  <si>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</si>
  <si>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</si>
  <si>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</si>
  <si>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</si>
  <si>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</si>
  <si>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</si>
  <si>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</si>
  <si>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</si>
  <si>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</si>
  <si>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</si>
  <si>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</si>
  <si>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</si>
  <si>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</si>
  <si>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</si>
  <si>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</si>
  <si>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</si>
  <si>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</si>
  <si>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</si>
  <si>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</si>
  <si>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</si>
  <si>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</si>
  <si>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</si>
  <si>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</si>
  <si>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</si>
  <si>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</si>
  <si>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</si>
  <si>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</si>
  <si>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</si>
  <si>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</si>
  <si>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</si>
  <si>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</si>
  <si>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</si>
  <si>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</si>
  <si>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</si>
  <si>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</si>
  <si>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</si>
  <si>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</si>
  <si>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</si>
  <si>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</si>
  <si>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</si>
  <si>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</si>
  <si>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</si>
  <si>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</si>
  <si>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</si>
  <si>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</si>
  <si>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</si>
  <si>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</si>
  <si>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</si>
  <si>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</si>
  <si>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</si>
  <si>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</si>
  <si>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</si>
  <si>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</si>
  <si>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</si>
  <si>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</si>
  <si>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</si>
  <si>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</si>
  <si>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</si>
  <si>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</si>
  <si>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</si>
  <si>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</si>
  <si>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</si>
  <si>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</si>
  <si>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</si>
  <si>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</si>
  <si>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</si>
  <si>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</si>
  <si>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</si>
  <si>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</si>
  <si>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</si>
  <si>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</si>
  <si>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</si>
  <si>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</si>
  <si>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</si>
  <si>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</si>
  <si>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</si>
  <si>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</si>
  <si>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</si>
  <si>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</si>
  <si>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</si>
  <si>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</si>
  <si>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</si>
  <si>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</si>
  <si>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</si>
  <si>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</si>
  <si>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</si>
  <si>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</si>
  <si>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</si>
  <si>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</si>
  <si>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</si>
  <si>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</si>
  <si>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</si>
  <si>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</si>
  <si>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</si>
  <si>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</si>
  <si>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</si>
  <si>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</si>
  <si>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</si>
  <si>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</si>
  <si>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</si>
  <si>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</si>
  <si>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</si>
  <si>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</si>
  <si>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</si>
  <si>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</si>
  <si>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</si>
  <si>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</si>
  <si>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</si>
  <si>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</si>
  <si>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</si>
  <si>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</si>
  <si>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</si>
  <si>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</si>
  <si>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</si>
  <si>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</si>
  <si>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</si>
  <si>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</si>
  <si>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</si>
  <si>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</si>
  <si>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</si>
  <si>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</si>
  <si>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</si>
  <si>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</si>
  <si>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</si>
  <si>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</si>
  <si>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</si>
  <si>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</si>
  <si>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</si>
  <si>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</si>
  <si>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</si>
  <si>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</si>
  <si>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</si>
  <si>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</si>
  <si>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</si>
  <si>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</si>
  <si>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</si>
  <si>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</si>
  <si>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</si>
  <si>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</si>
  <si>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</si>
  <si>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</si>
  <si>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</si>
  <si>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</si>
  <si>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</si>
  <si>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</si>
  <si>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</si>
  <si>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</si>
  <si>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</si>
  <si>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</si>
  <si>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</si>
  <si>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</si>
  <si>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</si>
  <si>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</si>
  <si>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</si>
  <si>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</si>
  <si>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</si>
  <si>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</si>
  <si>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</si>
  <si>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</si>
  <si>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</si>
  <si>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</si>
  <si>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</si>
  <si>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</si>
  <si>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</si>
  <si>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</si>
  <si>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</si>
  <si>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</si>
  <si>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</si>
  <si>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</si>
  <si>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</si>
  <si>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</si>
  <si>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</si>
  <si>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</si>
  <si>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</si>
  <si>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</si>
  <si>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</si>
  <si>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</si>
  <si>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</si>
  <si>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</si>
  <si>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</si>
  <si>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</si>
  <si>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</si>
  <si>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</si>
  <si>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</si>
  <si>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</si>
  <si>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</si>
  <si>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</si>
  <si>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</si>
  <si>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</si>
  <si>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</si>
  <si>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</si>
  <si>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</si>
  <si>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</si>
  <si>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</si>
  <si>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</si>
  <si>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</si>
  <si>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</si>
  <si>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</si>
  <si>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</si>
  <si>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</si>
  <si>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</si>
  <si>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</si>
  <si>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</si>
  <si>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</si>
  <si>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</si>
  <si>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</si>
  <si>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</si>
  <si>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</si>
  <si>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</si>
  <si>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</si>
  <si>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</si>
  <si>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</si>
  <si>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</si>
  <si>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</si>
  <si>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</si>
  <si>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</si>
  <si>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</si>
  <si>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</si>
  <si>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</si>
  <si>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</si>
  <si>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</si>
  <si>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</si>
  <si>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</si>
  <si>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</si>
  <si>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</si>
  <si>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</si>
  <si>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</si>
  <si>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</si>
  <si>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</si>
  <si>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</si>
  <si>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</si>
  <si>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</si>
  <si>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</si>
  <si>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</si>
  <si>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</si>
  <si>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</si>
  <si>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</si>
  <si>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</si>
  <si>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</si>
  <si>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</si>
  <si>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</si>
  <si>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</si>
  <si>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</si>
  <si>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</si>
  <si>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</si>
  <si>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</si>
  <si>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</si>
  <si>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</si>
  <si>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</si>
  <si>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</si>
  <si>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</si>
  <si>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</si>
  <si>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</si>
  <si>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</si>
  <si>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</si>
  <si>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</si>
  <si>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</si>
  <si>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</si>
  <si>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</si>
  <si>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</si>
  <si>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</si>
  <si>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</si>
  <si>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</si>
  <si>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</si>
  <si>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</si>
  <si>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</si>
  <si>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</si>
  <si>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</si>
  <si>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</si>
  <si>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</si>
  <si>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</si>
  <si>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</si>
  <si>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</si>
  <si>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</si>
  <si>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</si>
  <si>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</si>
  <si>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</si>
  <si>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</si>
  <si>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</si>
  <si>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</si>
  <si>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</si>
  <si>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</si>
  <si>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</si>
  <si>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</si>
  <si>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</si>
  <si>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</si>
  <si>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</si>
  <si>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</si>
  <si>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</si>
  <si>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</si>
  <si>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</si>
  <si>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</si>
  <si>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</si>
  <si>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</si>
  <si>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</si>
  <si>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</si>
  <si>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</si>
  <si>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</si>
  <si>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</si>
  <si>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</si>
  <si>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</si>
  <si>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</si>
  <si>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</si>
  <si>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</si>
  <si>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</si>
  <si>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</si>
  <si>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</si>
  <si>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</si>
  <si>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</si>
  <si>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</si>
  <si>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</si>
  <si>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</si>
  <si>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</si>
  <si>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</si>
  <si>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</si>
  <si>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</si>
  <si>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</si>
  <si>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</si>
  <si>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</si>
  <si>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</si>
  <si>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</si>
  <si>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</si>
  <si>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</si>
  <si>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</si>
  <si>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</si>
  <si>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</si>
  <si>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</si>
  <si>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</si>
  <si>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</si>
  <si>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</si>
  <si>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</si>
  <si>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</si>
  <si>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</si>
  <si>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</si>
  <si>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</si>
  <si>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</si>
  <si>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</si>
  <si>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</si>
  <si>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</si>
  <si>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</si>
  <si>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</si>
  <si>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</si>
  <si>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</si>
  <si>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</si>
  <si>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</si>
  <si>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</si>
  <si>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</si>
  <si>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</si>
  <si>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</si>
  <si>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</si>
  <si>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</si>
  <si>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</si>
  <si>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</si>
  <si>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</si>
  <si>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</si>
  <si>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</si>
  <si>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</si>
  <si>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</si>
  <si>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</si>
  <si>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</si>
  <si>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</si>
  <si>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</si>
  <si>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</si>
  <si>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</si>
  <si>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</si>
  <si>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</si>
  <si>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</si>
  <si>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</si>
  <si>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</si>
  <si>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</si>
  <si>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</si>
  <si>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</si>
  <si>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</si>
  <si>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</si>
  <si>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</si>
  <si>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</si>
  <si>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</si>
  <si>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</si>
  <si>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</si>
  <si>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</si>
  <si>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</si>
  <si>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</si>
  <si>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</si>
  <si>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</si>
  <si>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</si>
  <si>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</si>
  <si>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</si>
  <si>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</si>
  <si>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</si>
  <si>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</si>
  <si>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</si>
  <si>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</si>
  <si>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</si>
  <si>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</si>
  <si>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</si>
  <si>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</si>
  <si>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</si>
  <si>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</si>
  <si>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</si>
  <si>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</si>
  <si>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</si>
  <si>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</si>
  <si>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</si>
  <si>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</si>
  <si>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</si>
  <si>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</si>
  <si>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</si>
  <si>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</si>
  <si>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</si>
  <si>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</si>
  <si>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</si>
  <si>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</si>
  <si>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</si>
  <si>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</si>
  <si>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</si>
  <si>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</si>
  <si>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</si>
  <si>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</si>
  <si>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</si>
  <si>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</si>
  <si>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</si>
  <si>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</si>
  <si>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</si>
  <si>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</si>
  <si>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</si>
  <si>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</si>
  <si>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</si>
  <si>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</si>
  <si>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</si>
  <si>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</si>
  <si>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</si>
  <si>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</si>
  <si>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</si>
  <si>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</si>
  <si>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</si>
  <si>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</si>
  <si>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</si>
  <si>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</si>
  <si>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</si>
  <si>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</si>
  <si>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</si>
  <si>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</si>
  <si>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</si>
  <si>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</si>
  <si>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</si>
  <si>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</si>
  <si>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</si>
  <si>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</si>
  <si>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</si>
  <si>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</si>
  <si>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</si>
  <si>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</si>
  <si>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</si>
  <si>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</si>
  <si>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</si>
  <si>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</si>
  <si>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</si>
  <si>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</si>
  <si>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</si>
  <si>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</si>
  <si>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</si>
  <si>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</si>
  <si>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</si>
  <si>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</si>
  <si>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</si>
  <si>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</si>
  <si>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</si>
  <si>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</si>
  <si>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</si>
  <si>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</si>
  <si>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</si>
  <si>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</si>
  <si>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</si>
  <si>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</si>
  <si>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</si>
  <si>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</si>
  <si>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</si>
  <si>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</si>
  <si>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</si>
  <si>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</si>
  <si>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</si>
  <si>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</si>
  <si>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</si>
  <si>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</si>
  <si>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</si>
  <si>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</si>
  <si>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</si>
  <si>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</si>
  <si>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</si>
  <si>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</si>
  <si>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</si>
  <si>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</si>
  <si>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</si>
  <si>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</si>
  <si>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</si>
  <si>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</si>
  <si>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</si>
  <si>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</si>
  <si>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</si>
  <si>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</si>
  <si>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</si>
  <si>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</si>
  <si>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</si>
  <si>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</si>
  <si>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</si>
  <si>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</si>
  <si>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</si>
  <si>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</si>
  <si>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</si>
  <si>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</si>
  <si>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</si>
  <si>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</si>
  <si>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</si>
  <si>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</si>
  <si>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</si>
  <si>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</si>
  <si>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</si>
  <si>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</si>
  <si>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</si>
  <si>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</si>
  <si>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</si>
  <si>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</si>
  <si>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</si>
  <si>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</si>
  <si>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</si>
  <si>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</si>
  <si>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</si>
  <si>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</si>
  <si>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</si>
  <si>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</si>
  <si>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</si>
  <si>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</si>
  <si>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</si>
  <si>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</si>
  <si>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</si>
  <si>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</si>
  <si>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</si>
  <si>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</si>
  <si>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</si>
  <si>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</si>
  <si>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</si>
  <si>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</si>
  <si>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</si>
  <si>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</si>
  <si>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</si>
  <si>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</si>
  <si>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</si>
  <si>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</si>
  <si>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</si>
  <si>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</si>
  <si>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</si>
  <si>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</si>
  <si>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</si>
  <si>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</si>
  <si>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</si>
  <si>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</si>
  <si>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</si>
  <si>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</si>
  <si>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</si>
  <si>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</si>
  <si>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</si>
  <si>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</si>
  <si>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</si>
  <si>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</si>
  <si>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</si>
  <si>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</si>
  <si>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</si>
  <si>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</si>
  <si>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</si>
  <si>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</si>
  <si>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</si>
  <si>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</si>
  <si>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</si>
  <si>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</si>
  <si>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</si>
  <si>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</si>
  <si>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</si>
  <si>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</si>
  <si>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</si>
  <si>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</si>
  <si>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</si>
  <si>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</si>
  <si>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</si>
  <si>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</si>
  <si>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</si>
  <si>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</si>
  <si>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</si>
  <si>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</si>
  <si>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</si>
  <si>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</si>
  <si>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</si>
  <si>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</si>
  <si>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</si>
  <si>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</si>
  <si>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</si>
  <si>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</si>
  <si>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</si>
  <si>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</si>
  <si>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</si>
  <si>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</si>
  <si>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</si>
  <si>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</si>
  <si>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</si>
  <si>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</si>
  <si>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</si>
  <si>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</si>
  <si>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</si>
  <si>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</si>
  <si>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</si>
  <si>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</si>
  <si>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</si>
  <si>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</si>
  <si>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</si>
  <si>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</si>
  <si>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</si>
  <si>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</si>
  <si>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</si>
  <si>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</si>
  <si>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</si>
  <si>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</si>
  <si>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</si>
  <si>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</si>
  <si>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</si>
  <si>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</si>
  <si>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</si>
  <si>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</si>
  <si>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</si>
  <si>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</si>
  <si>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</si>
  <si>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</si>
  <si>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</si>
  <si>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</si>
  <si>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</si>
  <si>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</si>
  <si>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</si>
  <si>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</si>
  <si>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</si>
  <si>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</si>
  <si>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</si>
  <si>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</si>
  <si>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</si>
  <si>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</si>
  <si>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</si>
  <si>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</si>
  <si>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</si>
  <si>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</si>
  <si>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</si>
  <si>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</si>
  <si>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</si>
  <si>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</si>
  <si>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</si>
  <si>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</si>
  <si>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</si>
  <si>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</si>
  <si>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</si>
  <si>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</si>
  <si>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</si>
  <si>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</si>
  <si>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</si>
  <si>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</si>
  <si>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</si>
  <si>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</si>
  <si>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</si>
  <si>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</si>
  <si>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</si>
  <si>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</si>
  <si>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</si>
  <si>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</si>
  <si>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</si>
  <si>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</si>
  <si>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</si>
  <si>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</si>
  <si>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</si>
  <si>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</si>
  <si>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</si>
  <si>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</si>
  <si>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</si>
  <si>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</si>
  <si>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</si>
  <si>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</si>
  <si>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</si>
  <si>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</si>
  <si>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</si>
  <si>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</si>
  <si>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</si>
  <si>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</si>
  <si>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</si>
  <si>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</si>
  <si>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</si>
  <si>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</si>
  <si>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</si>
  <si>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</si>
  <si>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</si>
  <si>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</si>
  <si>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</si>
  <si>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</si>
  <si>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</si>
  <si>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</si>
  <si>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</si>
  <si>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</si>
  <si>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</si>
  <si>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</si>
  <si>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</si>
  <si>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</si>
  <si>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</si>
  <si>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</si>
  <si>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</si>
  <si>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</si>
  <si>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</si>
  <si>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</si>
  <si>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</si>
  <si>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</si>
  <si>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</si>
  <si>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</si>
  <si>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</si>
  <si>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</si>
  <si>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</si>
  <si>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</si>
  <si>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</si>
  <si>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</si>
  <si>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</si>
  <si>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</si>
  <si>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</si>
  <si>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</si>
  <si>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</si>
  <si>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</si>
  <si>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</si>
  <si>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</si>
  <si>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</si>
  <si>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</si>
  <si>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</si>
  <si>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</si>
  <si>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</si>
  <si>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</si>
  <si>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</si>
  <si>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</si>
  <si>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</si>
  <si>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</si>
  <si>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</si>
  <si>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</si>
  <si>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</si>
  <si>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</si>
  <si>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</si>
  <si>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</si>
  <si>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</si>
  <si>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</si>
  <si>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</si>
  <si>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</si>
  <si>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</si>
  <si>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</si>
  <si>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</si>
  <si>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</si>
  <si>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</si>
  <si>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</si>
  <si>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</si>
  <si>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</si>
  <si>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</si>
  <si>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</si>
  <si>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</si>
  <si>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</si>
  <si>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</si>
  <si>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</si>
  <si>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</si>
  <si>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</si>
  <si>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</si>
  <si>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</si>
  <si>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</si>
  <si>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</si>
  <si>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</si>
  <si>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</si>
  <si>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</si>
  <si>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</si>
  <si>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</si>
  <si>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</si>
  <si>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</si>
  <si>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</si>
  <si>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</si>
  <si>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</si>
  <si>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</si>
  <si>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</si>
  <si>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</si>
  <si>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</si>
  <si>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</si>
  <si>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</si>
  <si>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</si>
  <si>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</si>
  <si>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</si>
  <si>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</si>
  <si>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</si>
  <si>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</si>
  <si>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</si>
  <si>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</si>
  <si>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</si>
  <si>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</si>
  <si>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</si>
  <si>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</si>
  <si>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</si>
  <si>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</si>
  <si>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</si>
  <si>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</si>
  <si>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</si>
  <si>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</si>
  <si>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</si>
  <si>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</si>
  <si>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</si>
  <si>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</si>
  <si>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</si>
  <si>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</si>
  <si>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</si>
  <si>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</si>
  <si>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</si>
  <si>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</si>
  <si>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</si>
  <si>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</si>
  <si>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</si>
  <si>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</si>
  <si>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</si>
  <si>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</si>
  <si>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</si>
  <si>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</si>
  <si>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</si>
  <si>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</si>
  <si>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</si>
  <si>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</si>
  <si>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</si>
  <si>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</si>
  <si>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</si>
  <si>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</si>
  <si>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</si>
  <si>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</si>
  <si>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</si>
  <si>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</si>
  <si>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</si>
  <si>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</si>
  <si>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</si>
  <si>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</si>
  <si>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</si>
  <si>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</si>
  <si>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</si>
  <si>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</si>
  <si>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</si>
  <si>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</si>
  <si>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</si>
  <si>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</si>
  <si>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</si>
  <si>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</si>
  <si>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</si>
  <si>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</si>
  <si>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</si>
  <si>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</si>
  <si>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</si>
  <si>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</si>
  <si>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</si>
  <si>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</si>
  <si>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</si>
  <si>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</si>
  <si>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</si>
  <si>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</si>
  <si>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</si>
  <si>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</si>
  <si>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</si>
  <si>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</si>
  <si>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</si>
  <si>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</si>
  <si>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</si>
  <si>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</si>
  <si>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</si>
  <si>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</si>
  <si>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</si>
  <si>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</si>
  <si>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</si>
  <si>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</si>
  <si>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</si>
  <si>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</si>
  <si>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</si>
  <si>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</si>
  <si>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</si>
  <si>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</si>
  <si>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</si>
  <si>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</si>
  <si>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</si>
  <si>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</si>
  <si>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</si>
  <si>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</si>
  <si>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</si>
  <si>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</si>
  <si>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</si>
  <si>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</si>
  <si>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</si>
  <si>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</si>
  <si>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</si>
  <si>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</si>
  <si>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</si>
  <si>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</si>
  <si>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</si>
  <si>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</si>
  <si>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</si>
  <si>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</si>
  <si>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</si>
  <si>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</si>
  <si>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</si>
  <si>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</si>
  <si>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</si>
  <si>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</si>
  <si>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</si>
  <si>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</si>
  <si>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</si>
  <si>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</si>
  <si>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</si>
  <si>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</si>
  <si>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</si>
  <si>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</si>
  <si>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</si>
  <si>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</si>
  <si>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</si>
  <si>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</si>
  <si>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</si>
  <si>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</si>
  <si>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</si>
  <si>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</si>
  <si>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</si>
  <si>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</si>
  <si>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</si>
  <si>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</si>
  <si>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</si>
  <si>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</si>
  <si>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</si>
  <si>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</si>
  <si>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</si>
  <si>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</si>
  <si>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</si>
  <si>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</si>
  <si>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</si>
  <si>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</si>
  <si>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</si>
  <si>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</si>
  <si>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</si>
  <si>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</si>
  <si>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</si>
  <si>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</si>
  <si>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</si>
  <si>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</si>
  <si>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</si>
  <si>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</si>
  <si>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</si>
  <si>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</si>
  <si>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</si>
  <si>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</si>
  <si>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</si>
  <si>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</si>
  <si>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</si>
  <si>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</si>
  <si>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</si>
  <si>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</si>
  <si>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</si>
  <si>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</si>
  <si>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</si>
  <si>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</si>
  <si>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</si>
  <si>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</si>
  <si>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</si>
  <si>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</si>
  <si>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</si>
  <si>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</si>
  <si>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</si>
  <si>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</si>
  <si>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</si>
  <si>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</si>
  <si>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</si>
  <si>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</si>
  <si>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</si>
  <si>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</si>
  <si>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</si>
  <si>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</si>
  <si>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</si>
  <si>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</si>
  <si>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</si>
  <si>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</si>
  <si>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</si>
  <si>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</si>
  <si>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</si>
  <si>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</si>
  <si>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</si>
  <si>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</si>
  <si>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</si>
  <si>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</si>
  <si>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</si>
  <si>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</si>
  <si>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</si>
  <si>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</si>
  <si>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</si>
  <si>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</si>
  <si>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</si>
  <si>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</si>
  <si>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</si>
  <si>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</si>
  <si>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</si>
  <si>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</si>
  <si>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</si>
  <si>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</si>
  <si>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</si>
  <si>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</si>
  <si>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</si>
  <si>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</si>
  <si>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</si>
  <si>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</si>
  <si>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</si>
  <si>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</si>
  <si>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</si>
  <si>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</si>
  <si>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</si>
  <si>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</si>
  <si>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</si>
  <si>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</si>
  <si>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</si>
  <si>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</si>
  <si>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</si>
  <si>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</si>
  <si>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</si>
  <si>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</si>
  <si>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</si>
  <si>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</si>
  <si>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</si>
  <si>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</si>
  <si>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</si>
  <si>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</si>
  <si>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</si>
  <si>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</si>
  <si>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</si>
  <si>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</si>
  <si>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</si>
  <si>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</si>
  <si>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</si>
  <si>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</si>
  <si>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</si>
  <si>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</si>
  <si>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</si>
  <si>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</si>
  <si>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</si>
  <si>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</si>
  <si>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</si>
  <si>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</si>
  <si>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</si>
  <si>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</si>
  <si>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</si>
  <si>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</si>
  <si>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</si>
  <si>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</si>
  <si>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</si>
  <si>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</si>
  <si>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</si>
  <si>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</si>
  <si>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</si>
  <si>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</si>
  <si>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</si>
  <si>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</si>
  <si>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</si>
  <si>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</si>
  <si>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</si>
  <si>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</si>
  <si>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</si>
  <si>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</si>
  <si>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</si>
  <si>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</si>
  <si>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</si>
  <si>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</si>
  <si>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</si>
  <si>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</si>
  <si>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</si>
  <si>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</si>
  <si>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</si>
  <si>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</si>
  <si>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</si>
  <si>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</si>
  <si>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</si>
  <si>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</si>
  <si>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</si>
  <si>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</si>
  <si>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</si>
  <si>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</si>
  <si>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</si>
  <si>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</si>
  <si>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</si>
  <si>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</si>
  <si>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</si>
  <si>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</si>
  <si>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</si>
  <si>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</si>
  <si>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</si>
  <si>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</si>
  <si>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</si>
  <si>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</si>
  <si>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</si>
  <si>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</si>
  <si>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</si>
  <si>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</si>
  <si>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</si>
  <si>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</si>
  <si>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</si>
  <si>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</si>
  <si>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</si>
  <si>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</si>
  <si>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</si>
  <si>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</si>
  <si>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</si>
  <si>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</si>
  <si>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</si>
  <si>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</si>
  <si>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</si>
  <si>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</si>
  <si>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</si>
  <si>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</si>
  <si>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</si>
  <si>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</si>
  <si>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</si>
  <si>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</si>
  <si>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</si>
  <si>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</si>
  <si>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</si>
  <si>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</si>
  <si>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</si>
  <si>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</si>
  <si>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</si>
  <si>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</si>
  <si>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</si>
  <si>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</si>
  <si>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</si>
  <si>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</si>
  <si>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</si>
  <si>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</si>
  <si>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</si>
  <si>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</si>
  <si>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</si>
  <si>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</si>
  <si>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</si>
  <si>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</si>
  <si>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</si>
  <si>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</si>
  <si>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</si>
  <si>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</si>
  <si>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</si>
  <si>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</si>
  <si>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</si>
  <si>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</si>
  <si>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</si>
  <si>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</si>
  <si>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</si>
  <si>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</si>
  <si>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</si>
  <si>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</si>
  <si>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</si>
  <si>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</si>
  <si>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</si>
  <si>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</si>
  <si>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</si>
  <si>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</si>
  <si>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</si>
  <si>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</si>
  <si>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</si>
  <si>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</si>
  <si>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</si>
  <si>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</si>
  <si>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</si>
  <si>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</si>
  <si>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</si>
  <si>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</si>
  <si>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</si>
  <si>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</si>
  <si>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</si>
  <si>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</si>
  <si>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</si>
  <si>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</si>
  <si>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</si>
  <si>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</si>
  <si>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</si>
  <si>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</si>
  <si>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</si>
  <si>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</si>
  <si>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</si>
  <si>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</si>
  <si>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</si>
  <si>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</si>
  <si>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</si>
  <si>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</si>
  <si>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</si>
  <si>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</si>
  <si>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</si>
  <si>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</si>
  <si>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</si>
  <si>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</si>
  <si>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</si>
  <si>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</si>
  <si>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</si>
  <si>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</si>
  <si>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</si>
  <si>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</si>
  <si>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</si>
  <si>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</si>
  <si>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</si>
  <si>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</si>
  <si>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</si>
  <si>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</si>
  <si>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</si>
  <si>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</si>
  <si>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</si>
  <si>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</si>
  <si>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</si>
  <si>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</si>
  <si>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</si>
  <si>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</si>
  <si>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</si>
  <si>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</si>
  <si>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</si>
  <si>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</si>
  <si>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</si>
  <si>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</si>
  <si>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</si>
  <si>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</si>
  <si>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</si>
  <si>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</si>
  <si>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</si>
  <si>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</si>
  <si>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</si>
  <si>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</si>
  <si>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</si>
  <si>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</si>
  <si>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</si>
  <si>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</si>
  <si>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</si>
  <si>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</si>
  <si>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</si>
  <si>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</si>
  <si>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</si>
  <si>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</si>
  <si>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</si>
  <si>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</si>
  <si>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</si>
  <si>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</si>
  <si>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</si>
  <si>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</si>
  <si>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</si>
  <si>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</si>
  <si>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</si>
  <si>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</si>
  <si>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</si>
  <si>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</si>
  <si>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</si>
  <si>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</si>
  <si>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</si>
  <si>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</si>
  <si>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</si>
  <si>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</si>
  <si>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</si>
  <si>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</si>
  <si>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</si>
  <si>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</si>
  <si>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</si>
  <si>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</si>
  <si>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</si>
  <si>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</si>
  <si>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</si>
  <si>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</si>
  <si>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</si>
  <si>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</si>
  <si>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</si>
  <si>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</si>
  <si>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</si>
  <si>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</si>
  <si>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</si>
  <si>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</si>
  <si>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</si>
  <si>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</si>
  <si>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</si>
  <si>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</si>
  <si>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</si>
  <si>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</si>
  <si>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</si>
  <si>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</si>
  <si>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</si>
  <si>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</si>
  <si>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</si>
  <si>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</si>
  <si>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</si>
  <si>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</si>
  <si>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</si>
  <si>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</si>
  <si>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</si>
  <si>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</si>
  <si>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</si>
  <si>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</si>
  <si>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</si>
  <si>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</si>
  <si>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</si>
  <si>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</si>
  <si>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</si>
  <si>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</si>
  <si>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</si>
  <si>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</si>
  <si>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</si>
  <si>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</si>
  <si>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</si>
  <si>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</si>
  <si>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</si>
  <si>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</si>
  <si>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</si>
  <si>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</si>
  <si>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</si>
  <si>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</si>
  <si>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</si>
  <si>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</si>
  <si>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</si>
  <si>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</si>
  <si>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</si>
  <si>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</si>
  <si>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</si>
  <si>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</si>
  <si>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</si>
  <si>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</si>
  <si>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</si>
  <si>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</si>
  <si>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</si>
  <si>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</si>
  <si>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</si>
  <si>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</si>
  <si>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</si>
  <si>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</si>
  <si>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</si>
  <si>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</si>
  <si>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</si>
  <si>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</si>
  <si>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</si>
  <si>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</si>
  <si>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</si>
  <si>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</si>
  <si>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</si>
  <si>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</si>
  <si>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</si>
  <si>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</si>
  <si>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</si>
  <si>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</si>
  <si>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</si>
  <si>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</si>
  <si>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</si>
  <si>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</si>
  <si>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</si>
  <si>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</si>
  <si>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</si>
  <si>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</si>
  <si>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</si>
  <si>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</si>
  <si>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</si>
  <si>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</si>
  <si>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</si>
  <si>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</si>
  <si>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</si>
  <si>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</si>
  <si>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</si>
  <si>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</si>
  <si>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</si>
  <si>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</si>
  <si>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</si>
  <si>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</si>
  <si>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</si>
  <si>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</si>
  <si>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</si>
  <si>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</si>
  <si>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</si>
  <si>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</si>
  <si>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</si>
  <si>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</si>
  <si>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</si>
  <si>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</si>
  <si>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</si>
  <si>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</si>
  <si>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</si>
  <si>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</si>
  <si>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</si>
  <si>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</si>
  <si>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</si>
  <si>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</si>
  <si>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</si>
  <si>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</si>
  <si>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</si>
  <si>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</si>
  <si>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</si>
  <si>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</si>
  <si>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</si>
  <si>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</si>
  <si>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</si>
  <si>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</si>
  <si>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</si>
  <si>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</si>
  <si>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</si>
  <si>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</si>
  <si>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</si>
  <si>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</si>
  <si>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</si>
  <si>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</si>
  <si>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</si>
  <si>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</si>
  <si>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</si>
  <si>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</si>
  <si>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</si>
  <si>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</si>
  <si>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</si>
  <si>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</si>
  <si>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</si>
  <si>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</si>
  <si>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</si>
  <si>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</si>
  <si>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</si>
  <si>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</si>
  <si>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</si>
  <si>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</si>
  <si>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</si>
  <si>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</si>
  <si>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</si>
  <si>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</si>
  <si>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</si>
  <si>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</si>
  <si>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</si>
  <si>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</si>
  <si>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</si>
  <si>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</si>
  <si>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</si>
  <si>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</si>
  <si>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</si>
  <si>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</si>
  <si>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</si>
  <si>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</si>
  <si>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</si>
  <si>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</si>
  <si>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</si>
  <si>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</si>
  <si>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</si>
  <si>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</si>
  <si>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</si>
  <si>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</si>
  <si>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</si>
  <si>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</si>
  <si>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</si>
  <si>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</si>
  <si>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</si>
  <si>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</si>
  <si>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</si>
  <si>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</si>
  <si>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</si>
  <si>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</si>
  <si>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</si>
  <si>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</si>
  <si>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</si>
  <si>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</si>
  <si>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</si>
  <si>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</si>
  <si>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</si>
  <si>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</si>
  <si>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</si>
  <si>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</si>
  <si>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</si>
  <si>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</si>
  <si>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</si>
  <si>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</si>
  <si>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</si>
  <si>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</si>
  <si>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</si>
  <si>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</si>
  <si>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</si>
  <si>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</si>
  <si>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</si>
  <si>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</si>
  <si>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</si>
  <si>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</si>
  <si>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</si>
  <si>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</si>
  <si>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</si>
  <si>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</si>
  <si>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</si>
  <si>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</si>
  <si>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</si>
  <si>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</si>
  <si>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</si>
  <si>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</si>
  <si>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</si>
  <si>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</si>
  <si>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</si>
  <si>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</si>
  <si>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</si>
  <si>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</si>
  <si>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</si>
  <si>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</si>
  <si>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</si>
  <si>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</si>
  <si>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</si>
  <si>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</si>
  <si>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</si>
  <si>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</si>
  <si>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</si>
  <si>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</si>
  <si>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</si>
  <si>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</si>
  <si>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</si>
  <si>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</si>
  <si>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</si>
  <si>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</si>
  <si>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</si>
  <si>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</si>
  <si>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</si>
  <si>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</si>
  <si>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</si>
  <si>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</si>
  <si>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</si>
  <si>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</si>
  <si>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</si>
  <si>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</si>
  <si>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</si>
  <si>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</si>
  <si>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</si>
  <si>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</si>
  <si>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</si>
  <si>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</si>
  <si>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</si>
  <si>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</si>
  <si>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</si>
  <si>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</si>
  <si>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</si>
  <si>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</si>
  <si>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</si>
  <si>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</si>
  <si>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</si>
  <si>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</si>
  <si>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</si>
  <si>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</si>
  <si>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</si>
  <si>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</si>
  <si>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</si>
  <si>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</si>
  <si>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</si>
  <si>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</si>
  <si>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</si>
  <si>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</si>
  <si>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</si>
  <si>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</si>
  <si>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</si>
  <si>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</si>
  <si>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</si>
  <si>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</si>
  <si>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</si>
  <si>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</si>
  <si>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</si>
  <si>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</si>
  <si>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</si>
  <si>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</si>
  <si>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</si>
  <si>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</si>
  <si>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</si>
  <si>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</si>
  <si>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</si>
  <si>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</si>
  <si>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</si>
  <si>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</si>
  <si>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</si>
  <si>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</si>
  <si>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</si>
  <si>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</si>
  <si>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</si>
  <si>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</si>
  <si>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</si>
  <si>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</si>
  <si>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</si>
  <si>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</si>
  <si>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</si>
  <si>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</si>
  <si>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</si>
  <si>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</si>
  <si>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</si>
  <si>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</si>
  <si>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</si>
  <si>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</si>
  <si>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</si>
  <si>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</si>
  <si>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</si>
  <si>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</si>
  <si>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</si>
  <si>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</si>
  <si>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</si>
  <si>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</si>
  <si>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</si>
  <si>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</si>
  <si>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</si>
  <si>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</si>
  <si>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</si>
  <si>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</si>
  <si>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</si>
  <si>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</si>
  <si>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</si>
  <si>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</si>
  <si>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</si>
  <si>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</si>
  <si>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</si>
  <si>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</si>
  <si>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</si>
  <si>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</si>
  <si>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</si>
  <si>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</si>
  <si>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</si>
  <si>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</si>
  <si>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</si>
  <si>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</si>
  <si>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</si>
  <si>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</si>
  <si>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</si>
  <si>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</si>
  <si>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</si>
  <si>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</si>
  <si>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</si>
  <si>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</si>
  <si>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</si>
  <si>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</si>
  <si>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</si>
  <si>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</si>
  <si>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</si>
  <si>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</si>
  <si>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</si>
  <si>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</si>
  <si>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</si>
  <si>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</si>
  <si>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</si>
  <si>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</si>
  <si>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</si>
  <si>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</si>
  <si>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</si>
  <si>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</si>
  <si>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</si>
  <si>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</si>
  <si>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</si>
  <si>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</si>
  <si>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</si>
  <si>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</si>
  <si>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</si>
  <si>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</si>
  <si>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</si>
  <si>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</si>
  <si>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</si>
  <si>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</si>
  <si>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</si>
  <si>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</si>
  <si>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</si>
  <si>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</si>
  <si>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</si>
  <si>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</si>
  <si>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</si>
  <si>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</si>
  <si>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</si>
  <si>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</si>
  <si>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</si>
  <si>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</si>
  <si>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</si>
  <si>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</si>
  <si>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</si>
  <si>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</si>
  <si>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</si>
  <si>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</si>
  <si>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</si>
  <si>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</si>
  <si>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</si>
  <si>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</si>
  <si>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</si>
  <si>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</si>
  <si>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</si>
  <si>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</si>
  <si>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</si>
  <si>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</si>
  <si>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</si>
  <si>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</si>
  <si>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</si>
  <si>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</si>
  <si>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</si>
  <si>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</si>
  <si>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</si>
  <si>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</si>
  <si>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</si>
  <si>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</si>
  <si>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</si>
  <si>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</si>
  <si>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</si>
  <si>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</si>
  <si>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</si>
  <si>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</si>
  <si>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</si>
  <si>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</si>
  <si>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</si>
  <si>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</si>
  <si>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</si>
  <si>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</si>
  <si>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</si>
  <si>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</si>
  <si>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</si>
  <si>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</si>
  <si>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</si>
  <si>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</si>
  <si>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</si>
  <si>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</si>
  <si>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</si>
  <si>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</si>
  <si>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</si>
  <si>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</si>
  <si>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</si>
  <si>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</si>
  <si>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</si>
  <si>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</si>
  <si>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</si>
  <si>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</si>
  <si>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</si>
  <si>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</si>
  <si>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</si>
  <si>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</si>
  <si>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</si>
  <si>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</si>
  <si>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</si>
  <si>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</si>
  <si>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</si>
  <si>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</si>
  <si>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</si>
  <si>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</si>
  <si>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</si>
  <si>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</si>
  <si>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</si>
  <si>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</si>
  <si>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</si>
  <si>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</si>
  <si>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</si>
  <si>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</si>
  <si>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</si>
  <si>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</si>
  <si>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</si>
  <si>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</si>
  <si>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</si>
  <si>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</si>
  <si>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</si>
  <si>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</si>
  <si>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</si>
  <si>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</si>
  <si>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</si>
  <si>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</si>
  <si>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</si>
  <si>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</si>
  <si>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</si>
  <si>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</si>
  <si>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</si>
  <si>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</si>
  <si>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</si>
  <si>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</si>
  <si>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</si>
  <si>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</si>
  <si>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</si>
  <si>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</si>
  <si>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</si>
  <si>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</si>
  <si>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</si>
  <si>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</si>
  <si>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</si>
  <si>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</si>
  <si>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</si>
  <si>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</si>
  <si>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</si>
  <si>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</si>
  <si>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</si>
  <si>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</si>
  <si>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</si>
  <si>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</si>
  <si>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</si>
  <si>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</si>
  <si>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</si>
  <si>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</si>
  <si>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</si>
  <si>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</si>
  <si>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</si>
  <si>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</si>
  <si>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</si>
  <si>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</si>
  <si>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</si>
  <si>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</si>
  <si>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</si>
  <si>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</si>
  <si>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</si>
  <si>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</si>
  <si>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</si>
  <si>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</si>
  <si>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</si>
  <si>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</si>
  <si>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</si>
  <si>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</si>
  <si>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</si>
  <si>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</si>
  <si>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</si>
  <si>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</si>
  <si>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</si>
  <si>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</si>
  <si>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</si>
  <si>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</si>
  <si>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</si>
  <si>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</si>
  <si>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</si>
  <si>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</si>
  <si>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</si>
  <si>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</si>
  <si>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</si>
  <si>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</si>
  <si>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</si>
  <si>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</si>
  <si>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</si>
  <si>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</si>
  <si>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</si>
  <si>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</si>
  <si>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</si>
  <si>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</si>
  <si>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</si>
  <si>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</si>
  <si>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</si>
  <si>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</si>
  <si>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</si>
  <si>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</si>
  <si>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</si>
  <si>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</si>
  <si>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</si>
  <si>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</si>
  <si>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</si>
  <si>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</si>
  <si>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</si>
  <si>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</si>
  <si>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</si>
  <si>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</si>
  <si>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</si>
  <si>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</si>
  <si>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</si>
  <si>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</si>
  <si>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</si>
  <si>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</si>
  <si>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</si>
  <si>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</si>
  <si>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</si>
  <si>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</si>
  <si>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</si>
  <si>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</si>
  <si>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</si>
  <si>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</si>
  <si>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</si>
  <si>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</si>
  <si>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</si>
  <si>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</si>
  <si>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</si>
  <si>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</si>
  <si>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</si>
  <si>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</si>
  <si>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</si>
  <si>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</si>
  <si>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</si>
  <si>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</si>
  <si>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</si>
  <si>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</si>
  <si>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</si>
  <si>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</si>
  <si>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</si>
  <si>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</si>
  <si>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</si>
  <si>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</si>
  <si>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</si>
  <si>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</si>
  <si>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</si>
  <si>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</si>
  <si>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</si>
  <si>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</si>
  <si>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</si>
  <si>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</si>
  <si>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</si>
  <si>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</si>
  <si>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</si>
  <si>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</si>
  <si>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</si>
  <si>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</si>
  <si>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</si>
  <si>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</si>
  <si>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</si>
  <si>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</si>
  <si>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</si>
  <si>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</si>
  <si>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</si>
  <si>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</si>
  <si>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</si>
  <si>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</si>
  <si>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</si>
  <si>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</si>
  <si>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</si>
  <si>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</si>
  <si>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</si>
  <si>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</si>
  <si>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</si>
  <si>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</si>
  <si>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</si>
  <si>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</si>
  <si>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</si>
  <si>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</si>
  <si>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</si>
  <si>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</si>
  <si>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</si>
  <si>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</si>
  <si>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</si>
  <si>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</si>
  <si>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</si>
  <si>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</si>
  <si>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</si>
  <si>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</si>
  <si>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</si>
  <si>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</si>
  <si>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</si>
  <si>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</si>
  <si>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</si>
  <si>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</si>
  <si>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</si>
  <si>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</si>
  <si>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</si>
  <si>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</si>
  <si>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</si>
  <si>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</si>
  <si>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</si>
  <si>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</si>
  <si>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</si>
  <si>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</si>
  <si>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</si>
  <si>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</si>
  <si>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</si>
  <si>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</si>
  <si>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</si>
  <si>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</si>
  <si>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</si>
  <si>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</si>
  <si>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</si>
  <si>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</si>
  <si>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</si>
  <si>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</si>
  <si>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</si>
  <si>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</si>
  <si>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</si>
  <si>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</si>
  <si>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</si>
  <si>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</si>
  <si>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</si>
  <si>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</si>
  <si>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</si>
  <si>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</si>
  <si>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</si>
  <si>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</si>
  <si>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</si>
  <si>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</si>
  <si>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</si>
  <si>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</si>
  <si>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</si>
  <si>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</si>
  <si>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</si>
  <si>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</si>
  <si>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</si>
  <si>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</si>
  <si>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</si>
  <si>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</si>
  <si>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</si>
  <si>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</si>
  <si>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</si>
  <si>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</si>
  <si>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</si>
  <si>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</si>
  <si>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</si>
  <si>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</si>
  <si>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</si>
  <si>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</si>
  <si>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</si>
  <si>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</si>
  <si>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</si>
  <si>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</si>
  <si>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</si>
  <si>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</si>
  <si>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</si>
  <si>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</si>
  <si>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</si>
  <si>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</si>
  <si>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</si>
  <si>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</si>
  <si>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</si>
  <si>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</si>
  <si>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</si>
  <si>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</si>
  <si>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</si>
  <si>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</si>
  <si>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</si>
  <si>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</si>
  <si>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</si>
  <si>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</si>
  <si>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</si>
  <si>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</si>
  <si>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</si>
  <si>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</si>
  <si>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</si>
  <si>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</si>
  <si>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</si>
  <si>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</si>
  <si>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</si>
  <si>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</si>
  <si>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</si>
  <si>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</si>
  <si>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</si>
  <si>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</si>
  <si>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</si>
  <si>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</si>
  <si>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</si>
  <si>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</si>
  <si>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</si>
  <si>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</si>
  <si>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</si>
  <si>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</si>
  <si>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</si>
  <si>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</si>
  <si>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</si>
  <si>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</si>
  <si>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</si>
  <si>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</si>
  <si>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</si>
  <si>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</si>
  <si>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</si>
  <si>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</si>
  <si>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</si>
  <si>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</si>
  <si>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</si>
  <si>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</si>
  <si>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</si>
  <si>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</si>
  <si>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</si>
  <si>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</si>
  <si>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</si>
  <si>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</si>
  <si>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</si>
  <si>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</si>
  <si>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</si>
  <si>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</si>
  <si>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</si>
  <si>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</si>
  <si>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</si>
  <si>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</si>
  <si>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</si>
  <si>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</si>
  <si>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</si>
  <si>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</si>
  <si>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</si>
  <si>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</si>
  <si>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</si>
  <si>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</si>
  <si>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</si>
  <si>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</si>
  <si>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</si>
  <si>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</si>
  <si>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</si>
  <si>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</si>
  <si>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</si>
  <si>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</si>
  <si>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</si>
  <si>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</si>
  <si>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</si>
  <si>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</si>
  <si>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</si>
  <si>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</si>
  <si>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</si>
  <si>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</si>
  <si>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</si>
  <si>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</si>
  <si>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</si>
  <si>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</si>
  <si>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</si>
  <si>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</si>
  <si>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</si>
  <si>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</si>
  <si>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</si>
  <si>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</si>
  <si>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</si>
  <si>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</si>
  <si>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</si>
  <si>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</si>
  <si>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</si>
  <si>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</si>
  <si>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</si>
  <si>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</si>
  <si>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</si>
  <si>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</si>
  <si>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</si>
  <si>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</si>
  <si>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</si>
  <si>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</si>
  <si>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</si>
  <si>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</si>
  <si>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</si>
  <si>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</si>
  <si>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</si>
  <si>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</si>
  <si>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</si>
  <si>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</si>
  <si>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</si>
  <si>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</si>
  <si>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</si>
  <si>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</si>
  <si>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</si>
  <si>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</si>
  <si>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</si>
  <si>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</si>
  <si>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</si>
  <si>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</si>
  <si>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</si>
  <si>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</si>
  <si>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</si>
  <si>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</si>
  <si>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</si>
  <si>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</si>
  <si>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</si>
  <si>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</si>
  <si>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</si>
  <si>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</si>
  <si>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</si>
  <si>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</si>
  <si>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</si>
  <si>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</si>
  <si>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</si>
  <si>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</si>
  <si>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</si>
  <si>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</si>
  <si>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</si>
  <si>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</si>
  <si>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</si>
  <si>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</si>
  <si>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</si>
  <si>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</si>
  <si>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</si>
  <si>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</si>
  <si>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</si>
  <si>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</si>
  <si>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</si>
  <si>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</si>
  <si>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</si>
  <si>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</si>
  <si>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</si>
  <si>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</si>
  <si>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</si>
  <si>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</si>
  <si>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</si>
  <si>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</si>
  <si>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</si>
  <si>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</si>
  <si>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</si>
  <si>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</si>
  <si>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</si>
  <si>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</si>
  <si>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</si>
  <si>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</si>
  <si>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</si>
  <si>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</si>
  <si>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</si>
  <si>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</si>
  <si>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</si>
  <si>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</si>
  <si>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</si>
  <si>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</si>
  <si>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</si>
  <si>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</si>
  <si>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</si>
  <si>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</si>
  <si>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</si>
  <si>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</si>
  <si>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</si>
  <si>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</si>
  <si>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</si>
  <si>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</si>
  <si>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</si>
  <si>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</si>
  <si>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</si>
  <si>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</si>
  <si>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</si>
  <si>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</si>
  <si>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</si>
  <si>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</si>
  <si>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</si>
  <si>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</si>
  <si>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</si>
  <si>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</si>
  <si>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</si>
  <si>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</si>
  <si>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</si>
  <si>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</si>
  <si>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</si>
  <si>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</si>
  <si>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</si>
  <si>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</si>
  <si>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</si>
  <si>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</si>
  <si>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</si>
  <si>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</si>
  <si>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</si>
  <si>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</si>
  <si>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</si>
  <si>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</si>
  <si>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</si>
  <si>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</si>
  <si>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</si>
  <si>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</si>
  <si>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</si>
  <si>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</si>
  <si>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</si>
  <si>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</si>
  <si>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</si>
  <si>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</si>
  <si>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</si>
  <si>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</si>
  <si>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</si>
  <si>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</si>
  <si>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</si>
  <si>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</si>
  <si>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</si>
  <si>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</si>
  <si>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</si>
  <si>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</si>
  <si>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</si>
  <si>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</si>
  <si>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</si>
  <si>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</si>
  <si>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</si>
  <si>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</si>
  <si>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</si>
  <si>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</si>
  <si>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</si>
  <si>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</si>
  <si>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</si>
  <si>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</si>
  <si>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</si>
  <si>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</si>
  <si>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</si>
  <si>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</si>
  <si>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</si>
  <si>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</si>
  <si>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</si>
  <si>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</si>
  <si>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</si>
  <si>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</si>
  <si>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</si>
  <si>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</si>
  <si>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</si>
  <si>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</si>
  <si>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</si>
  <si>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</si>
  <si>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</si>
  <si>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</si>
  <si>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</si>
  <si>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</si>
  <si>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</si>
  <si>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</si>
  <si>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</si>
  <si>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</si>
  <si>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</si>
  <si>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</si>
  <si>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</si>
  <si>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</si>
  <si>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</si>
  <si>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</si>
  <si>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</si>
  <si>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</si>
  <si>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</si>
  <si>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</si>
  <si>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</si>
  <si>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</si>
  <si>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</si>
  <si>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</si>
  <si>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</si>
  <si>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</si>
  <si>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</si>
  <si>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</si>
  <si>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</si>
  <si>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</si>
  <si>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</si>
  <si>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</si>
  <si>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</si>
  <si>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</si>
  <si>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</si>
  <si>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</si>
  <si>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</si>
  <si>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</si>
  <si>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</si>
  <si>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</si>
  <si>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</si>
  <si>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</si>
  <si>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</si>
  <si>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</si>
  <si>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</si>
  <si>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</si>
  <si>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</si>
  <si>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</si>
  <si>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</si>
  <si>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</si>
  <si>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</si>
  <si>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</si>
  <si>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</si>
  <si>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</si>
  <si>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</si>
  <si>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</si>
  <si>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</si>
  <si>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</si>
  <si>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</si>
  <si>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</si>
  <si>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</si>
  <si>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</si>
  <si>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</si>
  <si>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</si>
  <si>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</si>
  <si>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</si>
  <si>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</si>
  <si>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</si>
  <si>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</si>
  <si>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</si>
  <si>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</si>
  <si>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</si>
  <si>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</si>
  <si>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</si>
  <si>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</si>
  <si>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</si>
  <si>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</si>
  <si>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</si>
  <si>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</si>
  <si>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</si>
  <si>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</si>
  <si>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</si>
  <si>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</si>
  <si>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</si>
  <si>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</si>
  <si>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</si>
  <si>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</si>
  <si>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</si>
  <si>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</si>
  <si>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</si>
  <si>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</si>
  <si>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</si>
  <si>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</si>
  <si>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</si>
  <si>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</si>
  <si>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</si>
  <si>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</si>
  <si>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</si>
  <si>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</si>
  <si>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</si>
  <si>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</si>
  <si>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</si>
  <si>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</si>
  <si>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</si>
  <si>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</si>
  <si>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</si>
  <si>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</si>
  <si>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</si>
  <si>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</si>
  <si>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</si>
  <si>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</si>
  <si>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</si>
  <si>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</si>
  <si>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</si>
  <si>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</si>
  <si>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</si>
  <si>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</si>
  <si>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</si>
  <si>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</si>
  <si>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</si>
  <si>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</si>
  <si>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</si>
  <si>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</si>
  <si>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</si>
  <si>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</si>
  <si>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</si>
  <si>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</si>
  <si>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</si>
  <si>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</si>
  <si>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</si>
  <si>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</si>
  <si>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</si>
  <si>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</si>
  <si>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</si>
  <si>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</si>
  <si>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</si>
  <si>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</si>
  <si>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</si>
  <si>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</si>
  <si>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</si>
  <si>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</si>
  <si>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</si>
  <si>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</si>
  <si>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</si>
  <si>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</si>
  <si>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</si>
  <si>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</si>
  <si>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</si>
  <si>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</si>
  <si>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</si>
  <si>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</si>
  <si>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</si>
  <si>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</si>
  <si>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</si>
  <si>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</si>
  <si>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</si>
  <si>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</si>
  <si>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</si>
  <si>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</si>
  <si>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</si>
  <si>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</si>
  <si>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</si>
  <si>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</si>
  <si>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</si>
  <si>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</si>
  <si>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</si>
  <si>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</si>
  <si>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</si>
  <si>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</si>
  <si>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</si>
  <si>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</si>
  <si>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</si>
  <si>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</si>
  <si>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</si>
  <si>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</si>
  <si>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</si>
  <si>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</si>
  <si>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</si>
  <si>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</si>
  <si>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</si>
  <si>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</si>
  <si>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</si>
  <si>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</si>
  <si>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</si>
  <si>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</si>
  <si>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</si>
  <si>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</si>
  <si>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</si>
  <si>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</si>
  <si>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</si>
  <si>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</si>
  <si>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</si>
  <si>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</si>
  <si>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</si>
  <si>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</si>
  <si>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</si>
  <si>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</si>
  <si>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</si>
  <si>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</si>
  <si>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</si>
  <si>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</si>
  <si>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</si>
  <si>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</si>
  <si>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</si>
  <si>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</si>
  <si>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</si>
  <si>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</si>
  <si>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</si>
  <si>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</si>
  <si>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</si>
  <si>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</si>
  <si>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</si>
  <si>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</si>
  <si>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</si>
  <si>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</si>
  <si>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</si>
  <si>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</si>
  <si>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</si>
  <si>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</si>
  <si>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</si>
  <si>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</si>
  <si>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</si>
  <si>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</si>
  <si>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</si>
  <si>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</si>
  <si>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</si>
  <si>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</si>
  <si>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</si>
  <si>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</si>
  <si>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</si>
  <si>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</si>
  <si>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</si>
  <si>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</si>
  <si>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</si>
  <si>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</si>
  <si>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</si>
  <si>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</si>
  <si>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</si>
  <si>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</si>
  <si>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</si>
  <si>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</si>
  <si>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</si>
  <si>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</si>
  <si>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</si>
  <si>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</si>
  <si>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</si>
  <si>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</si>
  <si>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</si>
  <si>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</si>
  <si>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</si>
  <si>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</si>
  <si>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</si>
  <si>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</si>
  <si>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</si>
  <si>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</si>
  <si>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</si>
  <si>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</si>
  <si>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</si>
  <si>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</si>
  <si>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</si>
  <si>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</si>
  <si>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</si>
  <si>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</si>
  <si>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</si>
  <si>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</si>
  <si>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</si>
  <si>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</si>
  <si>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</si>
  <si>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</si>
  <si>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</si>
  <si>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</si>
  <si>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</si>
  <si>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</si>
  <si>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</si>
  <si>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</si>
  <si>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</si>
  <si>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</si>
  <si>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</si>
  <si>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</si>
  <si>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</si>
  <si>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</si>
  <si>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</si>
  <si>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</si>
  <si>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</si>
  <si>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</si>
  <si>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</si>
  <si>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</si>
  <si>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</si>
  <si>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</si>
  <si>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</si>
  <si>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</si>
  <si>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</si>
  <si>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</si>
  <si>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</si>
  <si>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</si>
  <si>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</si>
  <si>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</si>
  <si>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</si>
  <si>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</si>
  <si>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</si>
  <si>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</si>
  <si>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</si>
  <si>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</si>
  <si>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</si>
  <si>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</si>
  <si>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</si>
  <si>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</si>
  <si>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</si>
  <si>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</si>
  <si>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</si>
  <si>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</si>
  <si>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</si>
  <si>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</si>
  <si>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</si>
  <si>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</si>
  <si>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</si>
  <si>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</si>
  <si>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</si>
  <si>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</si>
  <si>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</si>
  <si>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</si>
  <si>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</si>
  <si>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</si>
  <si>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</si>
  <si>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</si>
  <si>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</si>
  <si>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</si>
  <si>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</si>
  <si>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</si>
  <si>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</si>
  <si>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</si>
  <si>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</si>
  <si>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</si>
  <si>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</si>
  <si>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</si>
  <si>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</si>
  <si>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</si>
  <si>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</si>
  <si>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</si>
  <si>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</si>
  <si>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</si>
  <si>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</si>
  <si>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</si>
  <si>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</si>
  <si>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</si>
  <si>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</si>
  <si>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</si>
  <si>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</si>
  <si>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</si>
  <si>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</si>
  <si>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</si>
  <si>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</si>
  <si>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</si>
  <si>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</si>
  <si>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</si>
  <si>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</si>
  <si>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</si>
  <si>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</si>
  <si>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</si>
  <si>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</si>
  <si>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</si>
  <si>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</si>
  <si>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</si>
  <si>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</si>
  <si>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</si>
  <si>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</si>
  <si>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</si>
  <si>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</si>
  <si>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</si>
  <si>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</si>
  <si>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</si>
  <si>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</si>
  <si>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</si>
  <si>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</si>
  <si>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</si>
  <si>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</si>
  <si>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</si>
  <si>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</si>
  <si>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</si>
  <si>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</si>
  <si>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</si>
  <si>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</si>
  <si>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</si>
  <si>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</si>
  <si>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</si>
  <si>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</si>
  <si>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</si>
  <si>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</si>
  <si>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</si>
  <si>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</si>
  <si>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</si>
  <si>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</si>
  <si>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</si>
  <si>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</si>
  <si>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</si>
  <si>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</si>
  <si>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</si>
  <si>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</si>
  <si>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</si>
  <si>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</si>
  <si>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</si>
  <si>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</si>
  <si>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</si>
  <si>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</si>
  <si>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</si>
  <si>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</si>
  <si>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</si>
  <si>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</si>
  <si>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</si>
  <si>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</si>
  <si>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</si>
  <si>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</si>
  <si>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</si>
  <si>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</si>
  <si>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</si>
  <si>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</si>
  <si>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</si>
  <si>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</si>
  <si>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</si>
  <si>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</si>
  <si>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</si>
  <si>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</si>
  <si>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</si>
  <si>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</si>
  <si>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</si>
  <si>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</si>
  <si>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</si>
  <si>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</si>
  <si>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</si>
  <si>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</si>
  <si>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</si>
  <si>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</si>
  <si>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</si>
  <si>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</si>
  <si>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</si>
  <si>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</si>
  <si>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</si>
  <si>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</si>
  <si>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</si>
  <si>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</si>
  <si>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</si>
  <si>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</si>
  <si>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</si>
  <si>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</si>
  <si>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</si>
  <si>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</si>
  <si>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</si>
  <si>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</si>
  <si>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</si>
  <si>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</si>
  <si>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</si>
  <si>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</si>
  <si>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</si>
  <si>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</si>
  <si>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</si>
  <si>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</si>
  <si>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</si>
  <si>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</si>
  <si>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</si>
  <si>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</si>
  <si>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</si>
  <si>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</si>
  <si>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</si>
  <si>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</si>
  <si>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</si>
  <si>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</si>
  <si>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</si>
  <si>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</si>
  <si>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</si>
  <si>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</si>
  <si>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</si>
  <si>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</si>
  <si>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</si>
  <si>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</si>
  <si>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</si>
  <si>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</si>
  <si>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</si>
  <si>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</si>
  <si>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</si>
  <si>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</si>
  <si>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</si>
  <si>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</si>
  <si>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</si>
  <si>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</si>
  <si>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</si>
  <si>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</si>
  <si>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</si>
  <si>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</si>
  <si>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</si>
  <si>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</si>
  <si>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</si>
  <si>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</si>
  <si>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</si>
  <si>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</si>
  <si>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</si>
  <si>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</si>
  <si>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</si>
  <si>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</si>
  <si>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</si>
  <si>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</si>
  <si>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</si>
  <si>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</si>
  <si>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</si>
  <si>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</si>
  <si>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</si>
  <si>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</si>
  <si>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</si>
  <si>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</si>
  <si>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</si>
  <si>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</si>
  <si>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</si>
  <si>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</si>
  <si>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</si>
  <si>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</si>
  <si>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</si>
  <si>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</si>
  <si>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</si>
  <si>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</si>
  <si>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</si>
  <si>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</si>
  <si>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</si>
  <si>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</si>
  <si>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</si>
  <si>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</si>
  <si>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</si>
  <si>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</si>
  <si>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</si>
  <si>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</si>
  <si>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</si>
  <si>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</si>
  <si>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</si>
  <si>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</si>
  <si>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</si>
  <si>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</si>
  <si>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</si>
  <si>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</si>
  <si>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</si>
  <si>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</si>
  <si>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</si>
  <si>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</si>
  <si>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</si>
  <si>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</si>
  <si>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</si>
  <si>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</si>
  <si>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</si>
  <si>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</si>
  <si>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</si>
  <si>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</si>
  <si>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</si>
  <si>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</si>
  <si>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</si>
  <si>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</si>
  <si>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</si>
  <si>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</si>
  <si>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</si>
  <si>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</si>
  <si>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</si>
  <si>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</si>
  <si>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</si>
  <si>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</si>
  <si>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</si>
  <si>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</si>
  <si>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</si>
  <si>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</si>
  <si>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</si>
  <si>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</si>
  <si>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</si>
  <si>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</si>
  <si>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</si>
  <si>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</si>
  <si>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</si>
  <si>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</si>
  <si>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</si>
  <si>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</si>
  <si>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</si>
  <si>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</si>
  <si>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</si>
  <si>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</si>
  <si>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</si>
  <si>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</si>
  <si>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</si>
  <si>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</si>
  <si>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</si>
  <si>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</si>
  <si>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</si>
  <si>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</si>
  <si>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</si>
  <si>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</si>
  <si>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</si>
  <si>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</si>
  <si>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</si>
  <si>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</si>
  <si>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</si>
  <si>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</si>
  <si>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</si>
  <si>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</si>
  <si>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</si>
  <si>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</si>
  <si>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</si>
  <si>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</si>
  <si>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</si>
  <si>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</si>
  <si>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</si>
  <si>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</si>
  <si>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</si>
  <si>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</si>
  <si>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</si>
  <si>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</si>
  <si>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</si>
  <si>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</si>
  <si>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</si>
  <si>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</si>
  <si>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</si>
  <si>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</si>
  <si>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</si>
  <si>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</si>
  <si>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</si>
  <si>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</si>
  <si>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</si>
  <si>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</si>
  <si>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</si>
  <si>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</si>
  <si>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</si>
  <si>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</si>
  <si>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</si>
  <si>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</si>
  <si>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</si>
  <si>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</si>
  <si>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</si>
  <si>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</si>
  <si>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</si>
  <si>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</si>
  <si>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</si>
  <si>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</si>
  <si>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</si>
  <si>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</si>
  <si>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</si>
  <si>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</si>
  <si>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</si>
  <si>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</si>
  <si>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</si>
  <si>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</si>
  <si>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</si>
  <si>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</si>
  <si>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</si>
  <si>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</si>
  <si>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</si>
  <si>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</si>
  <si>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</si>
  <si>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</si>
  <si>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</si>
  <si>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</si>
  <si>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</si>
  <si>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</si>
  <si>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</si>
  <si>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</si>
  <si>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</si>
  <si>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</si>
  <si>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</si>
  <si>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</si>
  <si>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</si>
  <si>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</si>
  <si>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</si>
  <si>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</si>
  <si>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</si>
  <si>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</si>
  <si>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</si>
  <si>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</si>
  <si>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</si>
  <si>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</si>
  <si>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</si>
  <si>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</si>
  <si>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</si>
  <si>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</si>
  <si>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</si>
  <si>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</si>
  <si>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</si>
  <si>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</si>
  <si>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</si>
  <si>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</si>
  <si>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</si>
  <si>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</si>
  <si>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</si>
  <si>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</si>
  <si>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</si>
  <si>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</si>
  <si>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</si>
  <si>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</si>
  <si>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</si>
  <si>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</si>
  <si>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</si>
  <si>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</si>
  <si>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</si>
  <si>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</si>
  <si>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</si>
  <si>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</si>
  <si>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</si>
  <si>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</si>
  <si>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</si>
  <si>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</si>
  <si>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</si>
  <si>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</si>
  <si>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</si>
  <si>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</si>
  <si>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</si>
  <si>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</si>
  <si>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</si>
  <si>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</si>
  <si>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</si>
  <si>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</si>
  <si>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</si>
  <si>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</si>
  <si>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</si>
  <si>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</si>
  <si>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</si>
  <si>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</si>
  <si>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</si>
  <si>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</si>
  <si>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</si>
  <si>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</si>
  <si>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</si>
  <si>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</si>
  <si>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</si>
  <si>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</si>
  <si>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</si>
  <si>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</si>
  <si>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</si>
  <si>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</si>
  <si>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</si>
  <si>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</si>
  <si>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</si>
  <si>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</si>
  <si>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</si>
  <si>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</si>
  <si>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</si>
  <si>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</si>
  <si>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</si>
  <si>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</si>
  <si>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</si>
  <si>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</si>
  <si>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</si>
  <si>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</si>
  <si>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</si>
  <si>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</si>
  <si>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</si>
  <si>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</si>
  <si>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</si>
  <si>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</si>
  <si>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</si>
  <si>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</si>
  <si>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</si>
  <si>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</si>
  <si>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</si>
  <si>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</si>
  <si>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</si>
  <si>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</si>
  <si>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</si>
  <si>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</si>
  <si>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</si>
  <si>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</si>
  <si>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</si>
  <si>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</si>
  <si>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</si>
  <si>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</si>
  <si>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</si>
  <si>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</si>
  <si>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</si>
  <si>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</si>
  <si>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</si>
  <si>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</si>
  <si>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</si>
  <si>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</si>
  <si>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</si>
  <si>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</si>
  <si>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</si>
  <si>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</si>
  <si>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</si>
  <si>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</si>
  <si>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</si>
  <si>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</si>
  <si>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</si>
  <si>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</si>
  <si>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</si>
  <si>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</si>
  <si>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</si>
  <si>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</si>
  <si>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</si>
  <si>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</si>
  <si>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</si>
  <si>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</si>
  <si>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</si>
  <si>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</si>
  <si>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</si>
  <si>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</si>
  <si>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</si>
  <si>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</si>
  <si>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</si>
  <si>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</si>
  <si>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</si>
  <si>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</si>
  <si>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</si>
  <si>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</si>
  <si>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</si>
  <si>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</si>
  <si>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</si>
  <si>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</si>
  <si>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</si>
  <si>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</si>
  <si>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</si>
  <si>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</si>
  <si>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</si>
  <si>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</si>
  <si>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</si>
  <si>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</si>
  <si>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</si>
  <si>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</si>
  <si>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</si>
  <si>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</si>
  <si>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</si>
  <si>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</si>
  <si>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</si>
  <si>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</si>
  <si>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</si>
  <si>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</si>
  <si>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</si>
  <si>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</si>
  <si>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</si>
  <si>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</si>
  <si>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</si>
  <si>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</si>
  <si>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</si>
  <si>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</si>
  <si>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</si>
  <si>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</si>
  <si>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</si>
  <si>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</si>
  <si>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</si>
  <si>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</si>
  <si>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</si>
  <si>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</si>
  <si>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</si>
  <si>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</si>
  <si>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</si>
  <si>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</si>
  <si>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</si>
  <si>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</si>
  <si>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</si>
  <si>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</si>
  <si>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</si>
  <si>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</si>
  <si>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</si>
  <si>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</si>
  <si>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</si>
  <si>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</si>
  <si>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</si>
  <si>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</si>
  <si>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</si>
  <si>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</si>
  <si>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</si>
  <si>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</si>
  <si>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</si>
  <si>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</si>
  <si>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</si>
  <si>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</si>
  <si>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</si>
  <si>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</si>
  <si>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</si>
  <si>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</si>
  <si>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</si>
  <si>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</si>
  <si>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</si>
  <si>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</si>
  <si>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</si>
  <si>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</si>
  <si>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</si>
  <si>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</si>
  <si>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</si>
  <si>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</si>
  <si>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</si>
  <si>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</si>
  <si>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</si>
  <si>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</si>
  <si>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</si>
  <si>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</si>
  <si>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</si>
  <si>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</si>
  <si>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</si>
  <si>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</si>
  <si>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</si>
  <si>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</si>
  <si>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</si>
  <si>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</si>
  <si>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</si>
  <si>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</si>
  <si>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</si>
  <si>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</si>
  <si>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</si>
  <si>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</si>
  <si>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</si>
  <si>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</si>
  <si>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</si>
  <si>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</si>
  <si>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</si>
  <si>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</si>
  <si>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</si>
  <si>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</si>
  <si>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</si>
  <si>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</si>
  <si>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</si>
  <si>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</si>
  <si>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</si>
  <si>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</si>
  <si>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</si>
  <si>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</si>
  <si>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</si>
  <si>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</si>
  <si>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</si>
  <si>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</si>
  <si>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</si>
  <si>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</si>
  <si>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</si>
  <si>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</si>
  <si>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</si>
  <si>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</si>
  <si>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</si>
  <si>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</si>
  <si>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</si>
  <si>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</si>
  <si>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</si>
  <si>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</si>
  <si>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</si>
  <si>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</si>
  <si>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</si>
  <si>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</si>
  <si>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</si>
  <si>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</si>
  <si>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</si>
  <si>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</si>
  <si>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</si>
  <si>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</si>
  <si>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</si>
  <si>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</si>
  <si>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</si>
  <si>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</si>
  <si>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</si>
  <si>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</si>
  <si>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</si>
  <si>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</si>
  <si>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</si>
  <si>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</si>
  <si>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</si>
  <si>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</si>
  <si>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</si>
  <si>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</si>
  <si>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</si>
  <si>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</si>
  <si>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</si>
  <si>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</si>
  <si>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</si>
  <si>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</si>
  <si>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</si>
  <si>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</si>
  <si>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</si>
  <si>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</si>
  <si>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</si>
  <si>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</si>
  <si>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</si>
  <si>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</si>
  <si>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</si>
  <si>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</si>
  <si>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</si>
  <si>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</si>
  <si>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</si>
  <si>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</si>
  <si>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</si>
  <si>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</si>
  <si>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</si>
  <si>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</si>
  <si>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</si>
  <si>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</si>
  <si>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</si>
  <si>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</si>
  <si>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</si>
  <si>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</si>
  <si>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</si>
  <si>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</si>
  <si>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</si>
  <si>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</si>
  <si>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</si>
  <si>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</si>
  <si>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</si>
  <si>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</si>
  <si>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</si>
  <si>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</si>
  <si>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</si>
  <si>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</si>
  <si>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</si>
  <si>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</si>
  <si>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</si>
  <si>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</si>
  <si>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</si>
  <si>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</si>
  <si>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</si>
  <si>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</si>
  <si>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</si>
  <si>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</si>
  <si>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</si>
  <si>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</si>
  <si>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</si>
  <si>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</si>
  <si>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</si>
  <si>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</si>
  <si>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</si>
  <si>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</si>
  <si>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</si>
  <si>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</si>
  <si>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</si>
  <si>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</si>
  <si>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</si>
  <si>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</si>
  <si>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</si>
  <si>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</si>
  <si>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</si>
  <si>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</si>
  <si>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</si>
  <si>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</si>
  <si>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</si>
  <si>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</si>
  <si>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</si>
  <si>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</si>
  <si>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</si>
  <si>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</si>
  <si>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</si>
  <si>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</si>
  <si>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</si>
  <si>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</si>
  <si>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</si>
  <si>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</si>
  <si>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</si>
  <si>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</si>
  <si>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</si>
  <si>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</si>
  <si>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</si>
  <si>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</si>
  <si>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</si>
  <si>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</si>
  <si>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</si>
  <si>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</si>
  <si>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</si>
  <si>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</si>
  <si>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</si>
  <si>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</si>
  <si>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</si>
  <si>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</si>
  <si>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</si>
  <si>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</si>
  <si>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</si>
  <si>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</si>
  <si>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</si>
  <si>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</si>
  <si>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</si>
  <si>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</si>
  <si>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</si>
  <si>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</si>
  <si>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</si>
  <si>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</si>
  <si>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</si>
  <si>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</si>
  <si>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</si>
  <si>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</si>
  <si>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</si>
  <si>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</si>
  <si>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</si>
  <si>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</si>
  <si>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</si>
  <si>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</si>
  <si>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</si>
  <si>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</si>
  <si>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</si>
  <si>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</si>
  <si>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</si>
  <si>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</si>
  <si>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</si>
  <si>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</si>
  <si>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</si>
  <si>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</si>
  <si>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</si>
  <si>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</si>
  <si>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</si>
  <si>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</si>
  <si>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</si>
  <si>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</si>
  <si>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</si>
  <si>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</si>
  <si>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</si>
  <si>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</si>
  <si>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</si>
  <si>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</si>
  <si>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</si>
  <si>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</si>
  <si>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</si>
  <si>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</si>
  <si>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</si>
  <si>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</si>
  <si>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</si>
  <si>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</si>
  <si>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</si>
  <si>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</si>
  <si>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</si>
  <si>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</si>
  <si>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</si>
  <si>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</si>
  <si>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</si>
  <si>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</si>
  <si>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</si>
  <si>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</si>
  <si>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</si>
  <si>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</si>
  <si>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</si>
  <si>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</si>
  <si>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</si>
  <si>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</si>
  <si>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</si>
  <si>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</si>
  <si>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</si>
  <si>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</si>
  <si>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</si>
  <si>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</si>
  <si>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</si>
  <si>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</si>
  <si>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</si>
  <si>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</si>
  <si>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</si>
  <si>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</si>
  <si>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</si>
  <si>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</si>
  <si>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</si>
  <si>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</si>
  <si>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</si>
  <si>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</si>
  <si>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</si>
  <si>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</si>
  <si>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</si>
  <si>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</si>
  <si>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</si>
  <si>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</si>
  <si>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</si>
  <si>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</si>
  <si>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</si>
  <si>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</si>
  <si>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</si>
  <si>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</si>
  <si>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</si>
  <si>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</si>
  <si>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</si>
  <si>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</si>
  <si>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</si>
  <si>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</si>
  <si>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</si>
  <si>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</si>
  <si>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</si>
  <si>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</si>
  <si>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</si>
  <si>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</si>
  <si>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</si>
  <si>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</si>
  <si>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</si>
  <si>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</si>
  <si>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</si>
  <si>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</si>
  <si>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</si>
  <si>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</si>
  <si>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</si>
  <si>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</si>
  <si>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</si>
  <si>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</si>
  <si>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</si>
  <si>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</si>
  <si>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</si>
  <si>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</si>
  <si>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</si>
  <si>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</si>
  <si>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</si>
  <si>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</si>
  <si>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</si>
  <si>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</si>
  <si>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</si>
  <si>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</si>
  <si>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</si>
  <si>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</si>
  <si>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</si>
  <si>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</si>
  <si>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</si>
  <si>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</si>
  <si>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</si>
  <si>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</si>
  <si>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</si>
  <si>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</si>
  <si>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</si>
  <si>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</si>
  <si>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</si>
  <si>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</si>
  <si>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</si>
  <si>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</si>
  <si>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</si>
  <si>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</si>
  <si>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</si>
  <si>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</si>
  <si>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</si>
  <si>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</si>
  <si>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</si>
  <si>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</si>
  <si>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</si>
  <si>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</si>
  <si>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</si>
  <si>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</si>
  <si>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</si>
  <si>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</si>
  <si>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</si>
  <si>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</si>
  <si>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</si>
  <si>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</si>
  <si>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</si>
  <si>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</si>
  <si>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</si>
  <si>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</si>
  <si>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</si>
  <si>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</si>
  <si>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</si>
  <si>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</si>
  <si>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</si>
  <si>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</si>
  <si>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</si>
  <si>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</si>
  <si>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</si>
  <si>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</si>
  <si>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</si>
  <si>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</si>
  <si>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</si>
  <si>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</si>
  <si>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</si>
  <si>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</si>
  <si>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</si>
  <si>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</si>
  <si>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</si>
  <si>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</si>
  <si>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</si>
  <si>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</si>
  <si>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</si>
  <si>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</si>
  <si>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</si>
  <si>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</si>
  <si>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</si>
  <si>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</si>
  <si>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</si>
  <si>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</si>
  <si>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</si>
  <si>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</si>
  <si>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</si>
  <si>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</si>
  <si>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</si>
  <si>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</si>
  <si>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</si>
  <si>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</si>
  <si>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</si>
  <si>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</si>
  <si>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</si>
  <si>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</si>
  <si>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</si>
  <si>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</si>
  <si>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</si>
  <si>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</si>
  <si>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</si>
  <si>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</si>
  <si>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</si>
  <si>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</si>
  <si>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</si>
  <si>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</si>
  <si>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</si>
  <si>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</si>
  <si>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</si>
  <si>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</si>
  <si>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</si>
  <si>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</si>
  <si>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</si>
  <si>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</si>
  <si>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</si>
  <si>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</si>
  <si>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</si>
  <si>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</si>
  <si>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</si>
  <si>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</si>
  <si>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</si>
  <si>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</si>
  <si>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</si>
  <si>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</si>
  <si>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</si>
  <si>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</si>
  <si>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</si>
  <si>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</si>
  <si>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</si>
  <si>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</si>
  <si>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</si>
  <si>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</si>
  <si>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</si>
  <si>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</si>
  <si>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</si>
  <si>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</si>
  <si>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</si>
  <si>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</si>
  <si>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</si>
  <si>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</si>
  <si>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</si>
  <si>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</si>
  <si>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</si>
  <si>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</si>
  <si>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</si>
  <si>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</si>
  <si>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</si>
  <si>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</si>
  <si>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</si>
  <si>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</si>
  <si>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</si>
  <si>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</si>
  <si>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</si>
  <si>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</si>
  <si>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</si>
  <si>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</si>
  <si>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</si>
  <si>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</si>
  <si>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</si>
  <si>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</si>
  <si>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</si>
  <si>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</si>
  <si>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</si>
  <si>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</si>
  <si>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</si>
  <si>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</si>
  <si>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</si>
  <si>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</si>
  <si>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</si>
  <si>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</si>
  <si>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</si>
  <si>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</si>
  <si>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</si>
  <si>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</si>
  <si>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</si>
  <si>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</si>
  <si>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</si>
  <si>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</si>
  <si>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</si>
  <si>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</si>
  <si>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</si>
  <si>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</si>
  <si>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</si>
  <si>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</si>
  <si>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</si>
  <si>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</si>
  <si>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</si>
  <si>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</si>
  <si>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</si>
  <si>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</si>
  <si>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</si>
  <si>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</si>
  <si>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</si>
  <si>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</si>
  <si>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</si>
  <si>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</si>
  <si>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</si>
  <si>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</si>
  <si>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</si>
  <si>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</si>
  <si>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</si>
  <si>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</si>
  <si>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</si>
  <si>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</si>
  <si>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</si>
  <si>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</si>
  <si>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</si>
  <si>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</si>
  <si>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</si>
  <si>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</si>
  <si>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</si>
  <si>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</si>
  <si>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</si>
  <si>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</si>
  <si>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</si>
  <si>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</si>
  <si>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</si>
  <si>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</si>
  <si>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</si>
  <si>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</si>
  <si>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</si>
  <si>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</si>
  <si>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</si>
  <si>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</si>
  <si>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</si>
  <si>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</si>
  <si>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</si>
  <si>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</si>
  <si>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</si>
  <si>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</si>
  <si>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</si>
  <si>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</si>
  <si>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</si>
  <si>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</si>
  <si>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</si>
  <si>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</si>
  <si>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</si>
  <si>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</si>
  <si>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</si>
  <si>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</si>
  <si>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</si>
  <si>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</si>
  <si>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</si>
  <si>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</si>
  <si>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</si>
  <si>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</si>
  <si>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</si>
  <si>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</si>
  <si>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</si>
  <si>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</si>
  <si>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</si>
  <si>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</si>
  <si>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</si>
  <si>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</si>
  <si>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</si>
  <si>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</si>
  <si>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</si>
  <si>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</si>
  <si>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</si>
  <si>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</si>
  <si>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</si>
  <si>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</si>
  <si>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</si>
  <si>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</si>
  <si>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</si>
  <si>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</si>
  <si>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</si>
  <si>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</si>
  <si>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</si>
  <si>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</si>
  <si>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</si>
  <si>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</si>
  <si>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</si>
  <si>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</si>
  <si>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</si>
  <si>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</si>
  <si>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</si>
  <si>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</si>
  <si>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</si>
  <si>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</si>
  <si>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</si>
  <si>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</si>
  <si>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</si>
  <si>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</si>
  <si>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</si>
  <si>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</si>
  <si>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</si>
  <si>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</si>
  <si>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</si>
  <si>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</si>
  <si>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</si>
  <si>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</si>
  <si>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</si>
  <si>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</si>
  <si>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</si>
  <si>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</si>
  <si>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</si>
  <si>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</si>
  <si>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</si>
  <si>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</si>
  <si>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</si>
  <si>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</si>
  <si>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</si>
  <si>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</si>
  <si>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</si>
  <si>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</si>
  <si>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</si>
  <si>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</si>
  <si>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</si>
  <si>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</si>
  <si>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</si>
  <si>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</si>
  <si>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</si>
  <si>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</si>
  <si>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</si>
  <si>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</si>
  <si>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</si>
  <si>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</si>
  <si>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</si>
  <si>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</si>
  <si>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</si>
  <si>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</si>
  <si>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</si>
  <si>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</si>
  <si>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</si>
  <si>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</si>
  <si>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</si>
  <si>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</si>
  <si>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</si>
  <si>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</si>
  <si>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</si>
  <si>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</si>
  <si>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</si>
  <si>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</si>
  <si>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</si>
  <si>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</si>
  <si>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</si>
  <si>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</si>
  <si>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</si>
  <si>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</si>
  <si>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</si>
  <si>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</si>
  <si>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</si>
  <si>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</si>
  <si>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</si>
  <si>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</si>
  <si>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</si>
  <si>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</si>
  <si>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</si>
  <si>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</si>
  <si>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</si>
  <si>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</si>
  <si>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</si>
  <si>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</si>
  <si>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</si>
  <si>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</si>
  <si>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</si>
  <si>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</si>
  <si>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</si>
  <si>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</si>
  <si>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</si>
  <si>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</si>
  <si>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</si>
  <si>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</si>
  <si>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</si>
  <si>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</si>
  <si>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</si>
  <si>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</si>
  <si>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</si>
  <si>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</si>
  <si>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</si>
  <si>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</si>
  <si>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</si>
  <si>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</si>
  <si>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</si>
  <si>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</si>
  <si>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</si>
  <si>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</si>
  <si>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</si>
  <si>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</si>
  <si>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</si>
  <si>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</si>
  <si>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</si>
  <si>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</si>
  <si>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</si>
  <si>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</si>
  <si>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</si>
  <si>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</si>
  <si>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</si>
  <si>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</si>
  <si>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</si>
  <si>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</si>
  <si>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</si>
  <si>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</si>
  <si>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</si>
  <si>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</si>
  <si>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</si>
  <si>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</si>
  <si>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</si>
  <si>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</si>
  <si>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</si>
  <si>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</si>
  <si>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</si>
  <si>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</si>
  <si>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</si>
  <si>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</si>
  <si>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</si>
  <si>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</si>
  <si>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</si>
  <si>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</si>
  <si>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</si>
  <si>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</si>
  <si>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</si>
  <si>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</si>
  <si>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</si>
  <si>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</si>
  <si>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</si>
  <si>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</si>
  <si>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</si>
  <si>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</si>
  <si>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</si>
  <si>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</si>
  <si>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</si>
  <si>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</si>
  <si>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</si>
  <si>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</si>
  <si>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</si>
  <si>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</si>
  <si>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</si>
  <si>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</si>
  <si>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</si>
  <si>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</si>
  <si>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</si>
  <si>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</si>
  <si>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</si>
  <si>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</si>
  <si>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</si>
  <si>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</si>
  <si>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</si>
  <si>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</si>
  <si>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</si>
  <si>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</si>
  <si>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</si>
  <si>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</si>
  <si>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</si>
  <si>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</si>
  <si>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</si>
  <si>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</si>
  <si>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</si>
  <si>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</si>
  <si>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</si>
  <si>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</si>
  <si>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</si>
  <si>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</si>
  <si>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</si>
  <si>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</si>
  <si>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</si>
  <si>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</si>
  <si>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</si>
  <si>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</si>
  <si>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</si>
  <si>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</si>
  <si>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</si>
  <si>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</si>
  <si>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</si>
  <si>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</si>
  <si>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</si>
  <si>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</si>
  <si>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</si>
  <si>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</si>
  <si>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</si>
  <si>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</si>
  <si>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</si>
  <si>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</si>
  <si>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</si>
  <si>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</si>
  <si>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</si>
  <si>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</si>
  <si>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</si>
  <si>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</si>
  <si>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</si>
  <si>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</si>
  <si>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</si>
  <si>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</si>
  <si>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</si>
  <si>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</si>
  <si>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</si>
  <si>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</si>
  <si>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</si>
  <si>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</si>
  <si>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</si>
  <si>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</si>
  <si>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</si>
  <si>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</si>
  <si>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</si>
  <si>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</si>
  <si>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</si>
  <si>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</si>
  <si>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</si>
  <si>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</si>
  <si>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</si>
  <si>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</si>
  <si>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</si>
  <si>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</si>
  <si>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</si>
  <si>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</si>
  <si>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</si>
  <si>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</si>
  <si>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</si>
  <si>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</si>
  <si>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</si>
  <si>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</si>
  <si>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</si>
  <si>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</si>
  <si>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</si>
  <si>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</si>
  <si>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</si>
  <si>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</si>
  <si>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</si>
  <si>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</si>
  <si>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</si>
  <si>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</si>
  <si>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</si>
  <si>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</si>
  <si>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</si>
  <si>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</si>
  <si>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</si>
  <si>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</si>
  <si>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</si>
  <si>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</si>
  <si>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</si>
  <si>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</si>
  <si>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</si>
  <si>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</si>
  <si>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</si>
  <si>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</si>
  <si>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</si>
  <si>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</si>
  <si>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</si>
  <si>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</si>
  <si>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</si>
  <si>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</si>
  <si>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</si>
  <si>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</si>
  <si>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</si>
  <si>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</si>
  <si>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</si>
  <si>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</si>
  <si>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</si>
  <si>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</si>
  <si>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</si>
  <si>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</si>
  <si>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</si>
  <si>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</si>
  <si>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</si>
  <si>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</si>
  <si>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</si>
  <si>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</si>
  <si>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</si>
  <si>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</si>
  <si>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</si>
  <si>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</si>
  <si>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</si>
  <si>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</si>
  <si>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</si>
  <si>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</si>
  <si>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</si>
  <si>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</si>
  <si>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</si>
  <si>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</si>
  <si>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</si>
  <si>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</si>
  <si>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</si>
  <si>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</si>
  <si>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</si>
  <si>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</si>
  <si>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</si>
  <si>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</si>
  <si>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</si>
  <si>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</si>
  <si>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</si>
  <si>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</si>
  <si>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</si>
  <si>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</si>
  <si>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</si>
  <si>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</si>
  <si>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</si>
  <si>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</si>
  <si>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</si>
  <si>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</si>
  <si>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</si>
  <si>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</si>
  <si>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</si>
  <si>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</si>
  <si>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</si>
  <si>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</si>
  <si>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</si>
  <si>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</si>
  <si>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</si>
  <si>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</si>
  <si>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</si>
  <si>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</si>
  <si>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</si>
  <si>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</si>
  <si>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</si>
  <si>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</si>
  <si>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</si>
  <si>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</si>
  <si>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</si>
  <si>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</si>
  <si>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</si>
  <si>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</si>
  <si>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</si>
  <si>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</si>
  <si>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</si>
  <si>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</si>
  <si>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</si>
  <si>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</si>
  <si>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</si>
  <si>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</si>
  <si>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</si>
  <si>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</si>
  <si>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</si>
  <si>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</si>
  <si>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</si>
  <si>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</si>
  <si>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</si>
  <si>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</si>
  <si>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</si>
  <si>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</si>
  <si>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</si>
  <si>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</si>
  <si>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</si>
  <si>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</si>
  <si>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</si>
  <si>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</si>
  <si>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</si>
  <si>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</si>
  <si>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</si>
  <si>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</si>
  <si>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</si>
  <si>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</si>
  <si>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</si>
  <si>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</si>
  <si>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</si>
  <si>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</si>
  <si>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</si>
  <si>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</si>
  <si>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</si>
  <si>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</si>
  <si>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</si>
  <si>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</si>
  <si>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</si>
  <si>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</si>
  <si>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</si>
  <si>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</si>
  <si>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</si>
  <si>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</si>
  <si>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</si>
  <si>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</si>
  <si>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</si>
  <si>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</si>
  <si>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</si>
  <si>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</si>
  <si>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</si>
  <si>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</si>
  <si>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</si>
  <si>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</si>
  <si>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</si>
  <si>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</si>
  <si>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</si>
  <si>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</si>
  <si>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</si>
  <si>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</si>
  <si>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</si>
  <si>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</si>
  <si>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</si>
  <si>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</si>
  <si>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</si>
  <si>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</si>
  <si>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</si>
  <si>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</si>
  <si>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</si>
  <si>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</si>
  <si>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</si>
  <si>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</si>
  <si>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</si>
  <si>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</si>
  <si>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</si>
  <si>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</si>
  <si>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</si>
  <si>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</si>
  <si>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</si>
  <si>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</si>
  <si>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</si>
  <si>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</si>
  <si>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</si>
  <si>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</si>
  <si>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</si>
  <si>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</si>
  <si>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</si>
  <si>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</si>
  <si>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</si>
  <si>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</si>
  <si>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</si>
  <si>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</si>
  <si>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</si>
  <si>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</si>
  <si>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</si>
  <si>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</si>
  <si>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</si>
  <si>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</si>
  <si>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</si>
  <si>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</si>
  <si>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</si>
  <si>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</si>
  <si>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</si>
  <si>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</si>
  <si>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</si>
  <si>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</si>
  <si>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</si>
  <si>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</si>
  <si>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</si>
  <si>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</si>
  <si>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</si>
  <si>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</si>
  <si>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</si>
  <si>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</si>
  <si>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</si>
  <si>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</si>
  <si>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</si>
  <si>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</si>
  <si>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</si>
  <si>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</si>
  <si>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</si>
  <si>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</si>
  <si>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</si>
  <si>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</si>
  <si>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</si>
  <si>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</si>
  <si>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</si>
  <si>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</si>
  <si>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</si>
  <si>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</si>
  <si>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</si>
  <si>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</si>
  <si>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</si>
  <si>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</si>
  <si>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</si>
  <si>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</si>
  <si>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</si>
  <si>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</si>
  <si>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</si>
  <si>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</si>
  <si>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</si>
  <si>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</si>
  <si>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</si>
  <si>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</si>
  <si>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</si>
  <si>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</si>
  <si>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</si>
  <si>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</si>
  <si>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</si>
  <si>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</si>
  <si>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</si>
  <si>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</si>
  <si>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</si>
  <si>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</si>
  <si>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</si>
  <si>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</si>
  <si>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</si>
  <si>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</si>
  <si>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</si>
  <si>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</si>
  <si>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</si>
  <si>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</si>
  <si>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</si>
  <si>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</si>
  <si>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</si>
  <si>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</si>
  <si>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</si>
  <si>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</si>
  <si>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</si>
  <si>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</si>
  <si>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</si>
  <si>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</si>
  <si>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</si>
  <si>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</si>
  <si>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</si>
  <si>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</si>
  <si>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</si>
  <si>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</si>
  <si>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</si>
  <si>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</si>
  <si>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</si>
  <si>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</si>
  <si>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</si>
  <si>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</si>
  <si>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</si>
  <si>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</si>
  <si>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</si>
  <si>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</si>
  <si>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</si>
  <si>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</si>
  <si>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</si>
  <si>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</si>
  <si>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</si>
  <si>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</si>
  <si>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</si>
  <si>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</si>
  <si>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</si>
  <si>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</si>
  <si>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</si>
  <si>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</si>
  <si>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</si>
  <si>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</si>
  <si>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</si>
  <si>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</si>
  <si>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</si>
  <si>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</si>
  <si>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</si>
  <si>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</si>
  <si>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</si>
  <si>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</si>
  <si>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</si>
  <si>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</si>
  <si>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</si>
  <si>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</si>
  <si>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</si>
  <si>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</si>
  <si>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</si>
  <si>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</si>
  <si>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</si>
  <si>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</si>
  <si>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</si>
  <si>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</si>
  <si>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</si>
  <si>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</si>
  <si>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</si>
  <si>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</si>
  <si>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</si>
  <si>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</si>
  <si>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</si>
  <si>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</si>
  <si>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</si>
  <si>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</si>
  <si>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</si>
  <si>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</si>
  <si>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</si>
  <si>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</si>
  <si>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</si>
  <si>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</si>
  <si>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</si>
  <si>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</si>
  <si>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</si>
  <si>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</si>
  <si>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</si>
  <si>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</si>
  <si>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</si>
  <si>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</si>
  <si>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</si>
  <si>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</si>
  <si>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</si>
  <si>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</si>
  <si>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</si>
  <si>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</si>
  <si>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</si>
  <si>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</si>
  <si>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</si>
  <si>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</si>
  <si>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</si>
  <si>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</si>
  <si>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</si>
  <si>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</si>
  <si>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</si>
  <si>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</si>
  <si>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</si>
  <si>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</si>
  <si>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</si>
  <si>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</si>
  <si>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</si>
  <si>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</si>
  <si>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</si>
  <si>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</si>
  <si>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</si>
  <si>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</si>
  <si>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</si>
  <si>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</si>
  <si>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</si>
  <si>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</si>
  <si>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</si>
  <si>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</si>
  <si>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</si>
  <si>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</si>
  <si>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</si>
  <si>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</si>
  <si>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</si>
  <si>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</si>
  <si>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</si>
  <si>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</si>
  <si>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</si>
  <si>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</si>
  <si>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</si>
  <si>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</si>
  <si>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</si>
  <si>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</si>
  <si>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</si>
  <si>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</si>
  <si>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</si>
  <si>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</si>
  <si>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</si>
  <si>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</si>
  <si>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</si>
  <si>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</si>
  <si>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</si>
  <si>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</si>
  <si>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</si>
  <si>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</si>
  <si>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</si>
  <si>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</si>
  <si>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</si>
  <si>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</si>
  <si>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</si>
  <si>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</si>
  <si>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</si>
  <si>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</si>
  <si>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</si>
  <si>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</si>
  <si>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</si>
  <si>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</si>
  <si>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</si>
  <si>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</si>
  <si>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</si>
  <si>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</si>
  <si>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</si>
  <si>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</si>
  <si>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</si>
  <si>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</si>
  <si>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</si>
  <si>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</si>
  <si>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</si>
  <si>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</si>
  <si>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</si>
  <si>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</si>
  <si>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</si>
  <si>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</si>
  <si>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</si>
  <si>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</si>
  <si>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</si>
  <si>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</si>
  <si>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</si>
  <si>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</si>
  <si>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</si>
  <si>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</si>
  <si>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</si>
  <si>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</si>
  <si>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</si>
  <si>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</si>
  <si>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</si>
  <si>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</si>
  <si>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</si>
  <si>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</si>
  <si>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</si>
  <si>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</si>
  <si>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</si>
  <si>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</si>
  <si>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</si>
  <si>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</si>
  <si>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</si>
  <si>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</si>
  <si>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</si>
  <si>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</si>
  <si>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</si>
  <si>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</si>
  <si>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</si>
  <si>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</si>
  <si>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</si>
  <si>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</si>
  <si>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</si>
  <si>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</si>
  <si>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</si>
  <si>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</si>
  <si>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</si>
  <si>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</si>
  <si>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</si>
  <si>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</si>
  <si>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</si>
  <si>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</si>
  <si>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</si>
  <si>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</si>
  <si>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</si>
  <si>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</si>
  <si>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</si>
  <si>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</si>
  <si>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</si>
  <si>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</si>
  <si>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</si>
  <si>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</si>
  <si>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</si>
  <si>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</si>
  <si>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</si>
  <si>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</si>
  <si>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</si>
  <si>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</si>
  <si>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</si>
  <si>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</si>
  <si>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</si>
  <si>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</si>
  <si>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</si>
  <si>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</si>
  <si>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</si>
  <si>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</si>
  <si>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</si>
  <si>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</si>
  <si>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</si>
  <si>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</si>
  <si>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</si>
  <si>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</si>
  <si>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</si>
  <si>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</si>
  <si>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</si>
  <si>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</si>
  <si>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</si>
  <si>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</si>
  <si>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</si>
  <si>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</si>
  <si>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</si>
  <si>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</si>
  <si>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</si>
  <si>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</si>
  <si>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</si>
  <si>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</si>
  <si>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</si>
  <si>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</si>
  <si>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</si>
  <si>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</si>
  <si>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</si>
  <si>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</si>
  <si>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</si>
  <si>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</si>
  <si>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</si>
  <si>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</si>
  <si>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</si>
  <si>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</si>
  <si>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</si>
  <si>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</si>
  <si>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</si>
  <si>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</si>
  <si>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</si>
  <si>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</si>
  <si>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</si>
  <si>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</si>
  <si>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</si>
  <si>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</si>
  <si>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</si>
  <si>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</si>
  <si>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</si>
  <si>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</si>
  <si>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</si>
  <si>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</si>
  <si>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</si>
  <si>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</si>
  <si>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</si>
  <si>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</si>
  <si>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</si>
  <si>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</si>
  <si>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</si>
  <si>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</si>
  <si>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</si>
  <si>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</si>
  <si>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</si>
  <si>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</si>
  <si>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</si>
  <si>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</si>
  <si>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</si>
  <si>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</si>
  <si>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</si>
  <si>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</si>
  <si>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</si>
  <si>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</si>
  <si>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</si>
  <si>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</si>
  <si>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</si>
  <si>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</si>
  <si>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</si>
  <si>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</si>
  <si>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</si>
  <si>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</si>
  <si>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</si>
  <si>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</si>
  <si>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</si>
  <si>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</si>
  <si>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</si>
  <si>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</si>
  <si>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</si>
  <si>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</si>
  <si>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</si>
  <si>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</si>
  <si>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</si>
  <si>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</si>
  <si>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</si>
  <si>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</si>
  <si>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</si>
  <si>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</si>
  <si>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</si>
  <si>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</si>
  <si>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</si>
  <si>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</si>
  <si>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</si>
  <si>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</si>
  <si>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</si>
  <si>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</si>
  <si>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</si>
  <si>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</si>
  <si>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</si>
  <si>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</si>
  <si>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</si>
  <si>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</si>
  <si>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</si>
  <si>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</si>
  <si>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</si>
  <si>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</si>
  <si>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</si>
  <si>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</si>
  <si>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</si>
  <si>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</si>
  <si>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</si>
  <si>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</si>
  <si>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</si>
  <si>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</si>
  <si>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</si>
  <si>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</si>
  <si>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</si>
  <si>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</si>
  <si>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</si>
  <si>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</si>
  <si>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</si>
  <si>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</si>
  <si>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</si>
  <si>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</si>
  <si>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</si>
  <si>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</si>
  <si>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</si>
  <si>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</si>
  <si>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</si>
  <si>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</si>
  <si>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</si>
  <si>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</si>
  <si>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</si>
  <si>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</si>
  <si>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</si>
  <si>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</si>
  <si>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</si>
  <si>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</si>
  <si>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</si>
  <si>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</si>
  <si>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</si>
  <si>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</si>
  <si>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</si>
  <si>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</si>
  <si>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</si>
  <si>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</si>
  <si>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</si>
  <si>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</si>
  <si>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</si>
  <si>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</si>
  <si>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</si>
  <si>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</si>
  <si>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</si>
  <si>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</si>
  <si>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</si>
  <si>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</si>
  <si>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</si>
  <si>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</si>
  <si>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</si>
  <si>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</si>
  <si>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</si>
  <si>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</si>
  <si>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</si>
  <si>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</si>
  <si>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</si>
  <si>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</si>
  <si>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</si>
  <si>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</si>
  <si>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</si>
  <si>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</si>
  <si>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</si>
  <si>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</si>
  <si>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</si>
  <si>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</si>
  <si>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</si>
  <si>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</si>
  <si>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</si>
  <si>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</si>
  <si>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</si>
  <si>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</si>
  <si>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</si>
  <si>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</si>
  <si>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</si>
  <si>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</si>
  <si>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</si>
  <si>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</si>
  <si>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</si>
  <si>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</si>
  <si>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</si>
  <si>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</si>
  <si>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</si>
  <si>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</si>
  <si>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</si>
  <si>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</si>
  <si>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</si>
  <si>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</si>
  <si>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</si>
  <si>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</si>
  <si>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</si>
  <si>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</si>
  <si>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</si>
  <si>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</si>
  <si>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</si>
  <si>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</si>
  <si>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</si>
  <si>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</si>
  <si>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</si>
  <si>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</si>
  <si>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</si>
  <si>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</si>
  <si>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</si>
  <si>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</si>
  <si>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</si>
  <si>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</si>
  <si>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</si>
  <si>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</si>
  <si>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</si>
  <si>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</si>
  <si>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</si>
  <si>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</si>
  <si>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</si>
  <si>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</si>
  <si>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</si>
  <si>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</si>
  <si>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</si>
  <si>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</si>
  <si>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</si>
  <si>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</si>
  <si>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</si>
  <si>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</si>
  <si>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</si>
  <si>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</si>
  <si>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</si>
  <si>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</si>
  <si>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</si>
  <si>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</si>
  <si>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</si>
  <si>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</si>
  <si>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</si>
  <si>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</si>
  <si>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</si>
  <si>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</si>
  <si>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</si>
  <si>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</si>
  <si>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</si>
  <si>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</si>
  <si>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</si>
  <si>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</si>
  <si>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</si>
  <si>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</si>
  <si>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</si>
  <si>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</si>
  <si>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</si>
  <si>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</si>
  <si>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</si>
  <si>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</si>
  <si>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</si>
  <si>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</si>
  <si>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</si>
  <si>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</si>
  <si>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</si>
  <si>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</si>
  <si>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</si>
  <si>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</si>
  <si>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</si>
  <si>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</si>
  <si>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</si>
  <si>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</si>
  <si>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</si>
  <si>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</si>
  <si>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</si>
  <si>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</si>
  <si>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</si>
  <si>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</si>
  <si>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</si>
  <si>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</si>
  <si>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</si>
  <si>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</si>
  <si>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</si>
  <si>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</si>
  <si>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</si>
  <si>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</si>
  <si>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</si>
  <si>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</si>
  <si>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</si>
  <si>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</si>
  <si>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</si>
  <si>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</si>
  <si>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</si>
  <si>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</si>
  <si>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</si>
  <si>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</si>
  <si>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</si>
  <si>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</si>
  <si>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</si>
  <si>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</si>
  <si>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</si>
  <si>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</si>
  <si>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</si>
  <si>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</si>
  <si>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</si>
  <si>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</si>
  <si>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</si>
  <si>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</si>
  <si>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</si>
  <si>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</si>
  <si>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</si>
  <si>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</si>
  <si>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</si>
  <si>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</si>
  <si>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</si>
  <si>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</si>
  <si>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</si>
  <si>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</si>
  <si>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</si>
  <si>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</si>
  <si>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</si>
  <si>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</si>
  <si>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</si>
  <si>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</si>
  <si>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</si>
  <si>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</si>
  <si>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</si>
  <si>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</si>
  <si>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</si>
  <si>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</si>
  <si>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</si>
  <si>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</si>
  <si>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</si>
  <si>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</si>
  <si>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</si>
  <si>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</si>
  <si>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</si>
  <si>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</si>
  <si>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</si>
  <si>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</si>
  <si>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</si>
  <si>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</si>
  <si>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</si>
  <si>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</si>
  <si>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</si>
  <si>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</si>
  <si>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</si>
  <si>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</si>
  <si>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</si>
  <si>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</si>
  <si>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</si>
  <si>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</si>
  <si>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</si>
  <si>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</si>
  <si>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</si>
  <si>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</si>
  <si>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</si>
  <si>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</si>
  <si>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</si>
  <si>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</si>
  <si>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</si>
  <si>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</si>
  <si>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</si>
  <si>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</si>
  <si>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</si>
  <si>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</si>
  <si>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</si>
  <si>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</si>
  <si>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</si>
  <si>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</si>
  <si>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</si>
  <si>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</si>
  <si>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</si>
  <si>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</si>
  <si>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</si>
  <si>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</si>
  <si>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</si>
  <si>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</si>
  <si>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</si>
  <si>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</si>
  <si>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</si>
  <si>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</si>
  <si>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</si>
  <si>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</si>
  <si>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</si>
  <si>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</si>
  <si>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</si>
  <si>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</si>
  <si>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</si>
  <si>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</si>
  <si>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</si>
  <si>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</si>
  <si>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</si>
  <si>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</si>
  <si>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</si>
  <si>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</si>
  <si>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</si>
  <si>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</si>
  <si>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</si>
  <si>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</si>
  <si>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</si>
  <si>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</si>
  <si>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</si>
  <si>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</si>
  <si>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</si>
  <si>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</si>
  <si>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</si>
  <si>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</si>
  <si>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</si>
  <si>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</si>
  <si>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</si>
  <si>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</si>
  <si>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</si>
  <si>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</si>
  <si>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</si>
  <si>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</si>
  <si>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</si>
  <si>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</si>
  <si>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</si>
  <si>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</si>
  <si>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</si>
  <si>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</si>
  <si>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</si>
  <si>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</si>
  <si>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</si>
  <si>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</si>
  <si>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</si>
  <si>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</si>
  <si>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</si>
  <si>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</si>
  <si>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</si>
  <si>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</si>
  <si>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</si>
  <si>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</si>
  <si>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</si>
  <si>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</si>
  <si>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</si>
  <si>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</si>
  <si>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</si>
  <si>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</si>
  <si>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</si>
  <si>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</si>
  <si>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</si>
  <si>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</si>
  <si>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</si>
  <si>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</si>
  <si>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</si>
  <si>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</si>
  <si>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</si>
  <si>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</si>
  <si>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</si>
  <si>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</si>
  <si>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</si>
  <si>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</si>
  <si>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</si>
  <si>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</si>
  <si>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</si>
  <si>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</si>
  <si>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</si>
  <si>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</si>
  <si>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</si>
  <si>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</si>
  <si>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</si>
  <si>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</si>
  <si>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</si>
  <si>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</si>
  <si>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</si>
  <si>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</si>
  <si>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</si>
  <si>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</si>
  <si>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</si>
  <si>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</si>
  <si>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</si>
  <si>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</si>
  <si>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</si>
  <si>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</si>
  <si>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</si>
  <si>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</si>
  <si>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</si>
  <si>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</si>
  <si>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</si>
  <si>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</si>
  <si>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</si>
  <si>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</si>
  <si>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</si>
  <si>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</si>
  <si>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</si>
  <si>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</si>
  <si>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</si>
  <si>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</si>
  <si>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</si>
  <si>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</si>
  <si>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</si>
  <si>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</si>
  <si>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</si>
  <si>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</si>
  <si>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</si>
  <si>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</si>
  <si>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</si>
  <si>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</si>
  <si>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</si>
  <si>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</si>
  <si>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</si>
  <si>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</si>
  <si>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</si>
  <si>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</si>
  <si>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</si>
  <si>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</si>
  <si>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</si>
  <si>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</si>
  <si>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</si>
  <si>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</si>
  <si>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</si>
  <si>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</si>
  <si>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</si>
  <si>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</si>
  <si>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</si>
  <si>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</si>
  <si>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</si>
  <si>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</si>
  <si>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</si>
  <si>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</si>
  <si>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</si>
  <si>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</si>
  <si>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</si>
  <si>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</si>
  <si>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</si>
  <si>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</si>
  <si>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</si>
  <si>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</si>
  <si>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</si>
  <si>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</si>
  <si>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</si>
  <si>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</si>
  <si>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</si>
  <si>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</si>
  <si>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</si>
  <si>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</si>
  <si>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</si>
  <si>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</si>
  <si>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</si>
  <si>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</si>
  <si>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</si>
  <si>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</si>
  <si>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</si>
  <si>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</si>
  <si>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</si>
  <si>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</si>
  <si>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</si>
  <si>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</si>
  <si>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</si>
  <si>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</si>
  <si>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</si>
  <si>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</si>
  <si>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</si>
  <si>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</si>
  <si>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</si>
  <si>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</si>
  <si>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</si>
  <si>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</si>
  <si>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</si>
  <si>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</si>
  <si>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</si>
  <si>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</si>
  <si>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</si>
  <si>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</si>
  <si>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</si>
  <si>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</si>
  <si>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</si>
  <si>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</si>
  <si>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</si>
  <si>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</si>
  <si>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</si>
  <si>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</si>
  <si>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</si>
  <si>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</si>
  <si>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</si>
  <si>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</si>
  <si>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</si>
  <si>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</si>
  <si>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</si>
  <si>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</si>
  <si>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</si>
  <si>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</si>
  <si>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</si>
  <si>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</si>
  <si>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</si>
  <si>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</si>
  <si>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</si>
  <si>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</si>
  <si>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</si>
  <si>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</si>
  <si>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</si>
  <si>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</si>
  <si>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</si>
  <si>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</si>
  <si>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</si>
  <si>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</si>
  <si>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</si>
  <si>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</si>
  <si>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</si>
  <si>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</si>
  <si>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</si>
  <si>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</si>
  <si>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</si>
  <si>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</si>
  <si>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</si>
  <si>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</si>
  <si>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</si>
  <si>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</si>
  <si>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</si>
  <si>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</si>
  <si>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</si>
  <si>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</si>
  <si>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</si>
  <si>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</si>
  <si>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</si>
  <si>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</si>
  <si>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</si>
  <si>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</si>
  <si>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</si>
  <si>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</si>
  <si>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</si>
  <si>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</si>
  <si>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</si>
  <si>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</si>
  <si>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</si>
  <si>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</si>
  <si>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</si>
  <si>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</si>
  <si>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</si>
  <si>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</si>
  <si>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</si>
  <si>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</si>
  <si>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</si>
  <si>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</si>
  <si>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</si>
  <si>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</si>
  <si>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</si>
  <si>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</si>
  <si>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</si>
  <si>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</si>
  <si>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</si>
  <si>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</si>
  <si>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</si>
  <si>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</si>
  <si>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</si>
  <si>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</si>
  <si>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</si>
  <si>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</si>
  <si>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</si>
  <si>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</si>
  <si>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</si>
  <si>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</si>
  <si>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</si>
  <si>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</si>
  <si>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</si>
  <si>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</si>
  <si>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</si>
  <si>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</si>
  <si>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</si>
  <si>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</si>
  <si>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</si>
  <si>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</si>
  <si>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</si>
  <si>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</si>
  <si>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</si>
  <si>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</si>
  <si>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</si>
  <si>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</si>
  <si>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</si>
  <si>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</si>
  <si>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</si>
  <si>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</si>
  <si>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</si>
  <si>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</si>
  <si>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</si>
  <si>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</si>
  <si>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</si>
  <si>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</si>
  <si>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</si>
  <si>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</si>
  <si>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</si>
  <si>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</si>
  <si>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</si>
  <si>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</si>
  <si>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</si>
  <si>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</si>
  <si>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</si>
  <si>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</si>
  <si>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</si>
  <si>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</si>
  <si>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</si>
  <si>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</si>
  <si>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</si>
  <si>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</si>
  <si>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</si>
  <si>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</si>
  <si>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</si>
  <si>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</si>
  <si>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</si>
  <si>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</si>
  <si>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</si>
  <si>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</si>
  <si>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</si>
  <si>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</si>
  <si>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</si>
  <si>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</si>
  <si>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</si>
  <si>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</si>
  <si>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</si>
  <si>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</si>
  <si>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</si>
  <si>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</si>
  <si>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</si>
  <si>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</si>
  <si>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</si>
  <si>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</si>
  <si>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</si>
  <si>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</si>
  <si>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</si>
  <si>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</si>
  <si>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</si>
  <si>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</si>
  <si>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</si>
  <si>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</si>
  <si>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</si>
  <si>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</si>
  <si>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</si>
  <si>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</si>
  <si>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</si>
  <si>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</si>
  <si>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</si>
  <si>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</si>
  <si>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</si>
  <si>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</si>
  <si>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</si>
  <si>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</si>
  <si>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</si>
  <si>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</si>
  <si>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</si>
  <si>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</si>
  <si>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</si>
  <si>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</si>
  <si>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</si>
  <si>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</si>
  <si>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</si>
  <si>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</si>
  <si>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</si>
  <si>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</si>
  <si>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</si>
  <si>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</si>
  <si>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</si>
  <si>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</si>
  <si>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</si>
  <si>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</si>
  <si>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</si>
  <si>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</si>
  <si>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</si>
  <si>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</si>
  <si>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</si>
  <si>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</si>
  <si>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</si>
  <si>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</si>
  <si>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</si>
  <si>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</si>
  <si>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</si>
  <si>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</si>
  <si>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</si>
  <si>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</si>
  <si>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</si>
  <si>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</si>
  <si>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</si>
  <si>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</si>
  <si>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</si>
  <si>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</si>
  <si>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</si>
  <si>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</si>
  <si>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</si>
  <si>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</si>
  <si>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</si>
  <si>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</si>
  <si>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</si>
  <si>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</si>
  <si>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</si>
  <si>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</si>
  <si>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</si>
  <si>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</si>
  <si>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</si>
  <si>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</si>
  <si>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</si>
  <si>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</si>
  <si>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</si>
  <si>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</si>
  <si>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</si>
  <si>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</si>
  <si>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</si>
  <si>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</si>
  <si>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</si>
  <si>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</si>
  <si>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</si>
  <si>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</si>
  <si>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</si>
  <si>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</si>
  <si>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</si>
  <si>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</si>
  <si>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</si>
  <si>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</si>
  <si>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</si>
  <si>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</si>
  <si>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</si>
  <si>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</si>
  <si>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</si>
  <si>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</si>
  <si>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</si>
  <si>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</si>
  <si>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</si>
  <si>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</si>
  <si>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</si>
  <si>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</si>
  <si>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</si>
  <si>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</si>
  <si>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</si>
  <si>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</si>
  <si>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</si>
  <si>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</si>
  <si>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</si>
  <si>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</si>
  <si>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</si>
  <si>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</si>
  <si>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</si>
  <si>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</si>
  <si>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</si>
  <si>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</si>
  <si>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</si>
  <si>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</si>
  <si>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</si>
  <si>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</si>
  <si>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</si>
  <si>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</si>
  <si>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</si>
  <si>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</si>
  <si>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</si>
  <si>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</si>
  <si>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</si>
  <si>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</si>
  <si>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</si>
  <si>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</si>
  <si>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</si>
  <si>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</si>
  <si>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</si>
  <si>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</si>
  <si>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</si>
  <si>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</si>
  <si>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</si>
  <si>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</si>
  <si>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</si>
  <si>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</si>
  <si>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</si>
  <si>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</si>
  <si>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</si>
  <si>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</si>
  <si>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</si>
  <si>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</si>
  <si>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</si>
  <si>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</si>
  <si>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</si>
  <si>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</si>
  <si>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</si>
  <si>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</si>
  <si>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</si>
  <si>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</si>
  <si>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</si>
  <si>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</si>
  <si>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</si>
  <si>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</si>
  <si>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</si>
  <si>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</si>
  <si>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</si>
  <si>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</si>
  <si>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</si>
  <si>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</si>
  <si>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</si>
  <si>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</si>
  <si>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</si>
  <si>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</si>
  <si>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</si>
  <si>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</si>
  <si>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</si>
  <si>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</si>
  <si>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</si>
  <si>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</si>
  <si>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</si>
  <si>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</si>
  <si>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</si>
  <si>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</si>
  <si>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</si>
  <si>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</si>
  <si>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</si>
  <si>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</si>
  <si>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</si>
  <si>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</si>
  <si>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</si>
  <si>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</si>
  <si>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</si>
  <si>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</si>
  <si>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</si>
  <si>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</si>
  <si>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</si>
  <si>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</si>
  <si>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</si>
  <si>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</si>
  <si>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</si>
  <si>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</si>
  <si>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</si>
  <si>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</si>
  <si>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</si>
  <si>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</si>
  <si>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</si>
  <si>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</si>
  <si>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</si>
  <si>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</si>
  <si>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</si>
  <si>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</si>
  <si>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</si>
  <si>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</si>
  <si>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</si>
  <si>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</si>
  <si>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</si>
  <si>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</si>
  <si>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</si>
  <si>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</si>
  <si>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</si>
  <si>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</si>
  <si>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</si>
  <si>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</si>
  <si>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</si>
  <si>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</si>
  <si>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</si>
  <si>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</si>
  <si>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</si>
  <si>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</si>
  <si>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</si>
  <si>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</si>
  <si>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</si>
  <si>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</si>
  <si>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</si>
  <si>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</si>
  <si>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</si>
  <si>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</si>
  <si>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</si>
  <si>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</si>
  <si>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</si>
  <si>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</si>
  <si>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</si>
  <si>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</si>
  <si>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</si>
  <si>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</si>
  <si>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</si>
  <si>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</si>
  <si>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</si>
  <si>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</si>
  <si>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</si>
  <si>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</si>
  <si>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</si>
  <si>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</si>
  <si>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</si>
  <si>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</si>
  <si>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</si>
  <si>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</si>
  <si>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</si>
  <si>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</si>
  <si>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</si>
  <si>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</si>
  <si>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</si>
  <si>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</si>
  <si>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</si>
  <si>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</si>
  <si>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</si>
  <si>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</si>
  <si>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</si>
  <si>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</si>
  <si>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</si>
  <si>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</si>
  <si>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</si>
  <si>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</si>
  <si>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</si>
  <si>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</si>
  <si>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</si>
  <si>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</si>
  <si>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</si>
  <si>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</si>
  <si>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</si>
  <si>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</si>
  <si>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</si>
  <si>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</si>
  <si>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</si>
  <si>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</si>
  <si>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</si>
  <si>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</si>
  <si>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</si>
  <si>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</si>
  <si>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</si>
  <si>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</si>
  <si>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</si>
  <si>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</si>
  <si>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</si>
  <si>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</si>
  <si>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</si>
  <si>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</si>
  <si>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</si>
  <si>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</si>
  <si>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</si>
  <si>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</si>
  <si>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</si>
  <si>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</si>
  <si>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</si>
  <si>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</si>
  <si>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</si>
  <si>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</si>
  <si>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</si>
  <si>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</si>
  <si>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</si>
  <si>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</si>
  <si>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</si>
  <si>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</si>
  <si>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</si>
  <si>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</si>
  <si>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</si>
  <si>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</si>
  <si>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</si>
  <si>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</si>
  <si>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</si>
  <si>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</si>
  <si>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</si>
  <si>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</si>
  <si>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</si>
  <si>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</si>
  <si>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</si>
  <si>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</si>
  <si>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</si>
  <si>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</si>
  <si>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</si>
  <si>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</si>
  <si>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</si>
  <si>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</si>
  <si>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</si>
  <si>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</si>
  <si>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</si>
  <si>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</si>
  <si>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</si>
  <si>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</si>
  <si>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</si>
  <si>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</si>
  <si>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</si>
  <si>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</si>
  <si>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</si>
  <si>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</si>
  <si>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</si>
  <si>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</si>
  <si>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</si>
  <si>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</si>
  <si>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</si>
  <si>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</si>
  <si>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</si>
  <si>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</si>
  <si>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</si>
  <si>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</si>
  <si>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</si>
  <si>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</si>
  <si>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</si>
  <si>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</si>
  <si>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</si>
  <si>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</si>
  <si>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</si>
  <si>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</si>
  <si>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</si>
  <si>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</si>
  <si>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</si>
  <si>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</si>
  <si>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</si>
  <si>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</si>
  <si>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</si>
  <si>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</si>
  <si>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</si>
  <si>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</si>
  <si>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</si>
  <si>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</si>
  <si>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</si>
  <si>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</si>
  <si>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</si>
  <si>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</si>
  <si>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</si>
  <si>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</si>
  <si>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</si>
  <si>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</si>
  <si>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</si>
  <si>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</si>
  <si>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</si>
  <si>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</si>
  <si>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</si>
  <si>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</si>
  <si>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</si>
  <si>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</si>
  <si>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</si>
  <si>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</si>
  <si>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</si>
  <si>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</si>
  <si>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</si>
  <si>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</si>
  <si>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</si>
  <si>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</si>
  <si>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</si>
  <si>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</si>
  <si>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</si>
  <si>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</si>
  <si>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</si>
  <si>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</si>
  <si>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</si>
  <si>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</si>
  <si>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</si>
  <si>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</si>
  <si>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</si>
  <si>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</si>
  <si>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</si>
  <si>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</si>
  <si>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</si>
  <si>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</si>
  <si>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</si>
  <si>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</si>
  <si>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</si>
  <si>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</si>
  <si>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</si>
  <si>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</si>
  <si>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</si>
  <si>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</si>
  <si>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</si>
  <si>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</si>
  <si>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</si>
  <si>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</si>
  <si>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</si>
  <si>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</si>
  <si>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</si>
  <si>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</si>
  <si>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</si>
  <si>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</si>
  <si>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</si>
  <si>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</si>
  <si>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</si>
  <si>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</si>
  <si>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</si>
  <si>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</si>
  <si>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</si>
  <si>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</si>
  <si>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</si>
  <si>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</si>
  <si>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</si>
  <si>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</si>
  <si>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</si>
  <si>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</si>
  <si>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</si>
  <si>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</si>
  <si>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</si>
  <si>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</si>
  <si>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</si>
  <si>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</si>
  <si>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</si>
  <si>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</si>
  <si>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</si>
  <si>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</si>
  <si>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</si>
  <si>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</si>
  <si>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</si>
  <si>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</si>
  <si>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</si>
  <si>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</si>
  <si>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</si>
  <si>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</si>
  <si>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</si>
  <si>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</si>
  <si>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</si>
  <si>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</si>
  <si>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</si>
  <si>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</si>
  <si>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</si>
  <si>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</si>
  <si>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</si>
  <si>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</si>
  <si>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</si>
  <si>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</si>
  <si>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</si>
  <si>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</si>
  <si>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</si>
  <si>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</si>
  <si>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</si>
  <si>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</si>
  <si>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</si>
  <si>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</si>
  <si>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</si>
  <si>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</si>
  <si>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</si>
  <si>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</si>
  <si>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</si>
  <si>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</si>
  <si>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</si>
  <si>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</si>
  <si>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</si>
  <si>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</si>
  <si>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</si>
  <si>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</si>
  <si>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</si>
  <si>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</si>
  <si>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</si>
  <si>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</si>
  <si>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</si>
  <si>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</si>
  <si>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</si>
  <si>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</si>
  <si>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</si>
  <si>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</si>
  <si>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</si>
  <si>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</si>
  <si>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</si>
  <si>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</si>
  <si>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</si>
  <si>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</si>
  <si>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</si>
  <si>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</si>
  <si>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</si>
  <si>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</si>
  <si>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</si>
  <si>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</si>
  <si>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</si>
  <si>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</si>
  <si>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</si>
  <si>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</si>
  <si>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</si>
  <si>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</si>
  <si>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</si>
  <si>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</si>
  <si>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</si>
  <si>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</si>
  <si>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</si>
  <si>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</si>
  <si>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</si>
  <si>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</si>
  <si>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</si>
  <si>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</si>
  <si>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</si>
  <si>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</si>
  <si>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</si>
  <si>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</si>
  <si>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</si>
  <si>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</si>
  <si>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</si>
  <si>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</si>
  <si>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</si>
  <si>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</si>
  <si>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</si>
  <si>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</si>
  <si>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</si>
  <si>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</si>
  <si>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</si>
  <si>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</si>
  <si>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</si>
  <si>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</si>
  <si>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</si>
  <si>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</si>
  <si>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</si>
  <si>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</si>
  <si>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</si>
  <si>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</si>
  <si>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</si>
  <si>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</si>
  <si>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</si>
  <si>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</si>
  <si>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</si>
  <si>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</si>
  <si>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</si>
  <si>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</si>
  <si>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</si>
  <si>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</si>
  <si>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</si>
  <si>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</si>
  <si>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</si>
  <si>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</si>
  <si>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</si>
  <si>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</si>
  <si>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</si>
  <si>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</si>
  <si>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</si>
  <si>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</si>
  <si>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</si>
  <si>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</si>
  <si>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</si>
  <si>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</si>
  <si>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</si>
  <si>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</si>
  <si>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</si>
  <si>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</si>
  <si>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</si>
  <si>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</si>
  <si>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</si>
  <si>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</si>
  <si>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</si>
  <si>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</si>
  <si>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</si>
  <si>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</si>
  <si>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</si>
  <si>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</si>
  <si>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</si>
  <si>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</si>
  <si>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</si>
  <si>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</si>
  <si>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</si>
  <si>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</si>
  <si>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</si>
  <si>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</si>
  <si>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</si>
  <si>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</si>
  <si>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</si>
  <si>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</si>
  <si>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</si>
  <si>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</si>
  <si>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</si>
  <si>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</si>
  <si>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</si>
  <si>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</si>
  <si>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</si>
  <si>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</si>
  <si>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</si>
  <si>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</si>
  <si>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</si>
  <si>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</si>
  <si>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</si>
  <si>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</si>
  <si>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</si>
  <si>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</si>
  <si>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</si>
  <si>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</si>
  <si>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</si>
  <si>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</si>
  <si>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</si>
  <si>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</si>
  <si>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</si>
  <si>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</si>
  <si>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</si>
  <si>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</si>
  <si>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</si>
  <si>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</si>
  <si>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</si>
  <si>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</si>
  <si>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</si>
  <si>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</si>
  <si>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</si>
  <si>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</si>
  <si>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</si>
  <si>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</si>
  <si>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</si>
  <si>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</si>
  <si>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</si>
  <si>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</si>
  <si>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</si>
  <si>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</si>
  <si>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</si>
  <si>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</si>
  <si>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</si>
  <si>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</si>
  <si>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</si>
  <si>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</si>
  <si>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</si>
  <si>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</si>
  <si>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</si>
  <si>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</si>
  <si>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</si>
  <si>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</si>
  <si>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</si>
  <si>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</si>
  <si>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</si>
  <si>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</si>
  <si>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</si>
  <si>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</si>
  <si>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</si>
  <si>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</si>
  <si>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</si>
  <si>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</si>
  <si>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</si>
  <si>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</si>
  <si>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</si>
  <si>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</si>
  <si>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</si>
  <si>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</si>
  <si>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</si>
  <si>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</si>
  <si>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</si>
  <si>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</si>
  <si>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</si>
  <si>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</si>
  <si>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</si>
  <si>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</si>
  <si>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</si>
  <si>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</si>
  <si>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</si>
  <si>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</si>
  <si>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</si>
  <si>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</si>
  <si>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</si>
  <si>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</si>
  <si>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</si>
  <si>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</si>
  <si>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</si>
  <si>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</si>
  <si>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20 mins</t>
  </si>
  <si>
    <t>PCM-20251121-00000269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</si>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</sst>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319.36940555555339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45982.31783148148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45982.31783148148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45982.31783148148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45982.31783148148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45982.31783148148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45982.31783148148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45982.31783148148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45982.31783148148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45982.31783148148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45982.31783148148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45982.31783148148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45982.31783148148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45982.31783148148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45982.31783148148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45982.31783148148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45982.31783148148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45982.31783148148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45982.31783148148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45982.31783148148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45982.31783148148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45982.31783148148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45982.31783148148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45982.31783148148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45982.31783148148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45982.31783148148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45982.31783148148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45982.31783148148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45982.31783148148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45982.31783148148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45982.31783148148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45982.31783148148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45982.31783148148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45982.31783148148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45982.31783148148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45982.31783148148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45982.31783148148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45982.31783148148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45982.31783148148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45982.31783148148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45982.31783148148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45982.31783148148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45982.31783148148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45982.31783148148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45982.31783148148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45982.31783148148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45982.31783148148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45982.31783148148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45982.31783148148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45982.31783148148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FFCDE4AA-44F1-4FC7-A7E3-419A5BD1EA8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157.31799351851805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45982.31783148148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45982.31783148148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45982.31783148148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45982.31783148148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45982.31783148148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45982.31783148148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45982.31783148148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45982.31783148148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45982.31783148148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45982.31783148148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45982.31783148148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45982.31783148148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45982.31783148148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45982.31783148148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45982.31783148148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45982.31783148148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45982.31783148148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45982.31783148148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45982.31783148148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45982.31783148148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45982.31783148148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45982.31783148148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45982.31783148148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45982.31783148148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45982.31783148148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45982.31783148148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45982.31783148148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45982.31783148148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45982.31783148148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45982.31783148148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45982.31783148148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45982.31783148148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45982.31783148148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45982.31783148148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45982.31783148148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45982.31783148148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45982.31783148148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45982.31783148148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45982.31783148148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45982.31783148148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45982.31783148148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45982.31783148148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45982.31783148148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45982.31783148148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45982.31783148148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45982.31783148148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45982.31783148148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45982.31783148148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45982.31783148148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45982.31783148148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45982.31783148148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45982.31783148148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45982.31783148148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45982.31783148148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45982.31783148148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45982.31783148148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45982.31783148148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45982.31783148148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45982.31783148148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45982.31783148148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45982.31783148148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45982.31783148148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45982.31783148148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45982.31783148148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45982.31783148148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45982.31783148148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45982.31783148148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45982.31783148148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45982.31783148148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45982.31783148148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45982.31783148148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45982.31783148148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45982.31783148148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45982.31783148148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45982.31783148148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45982.31783148148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45982.31783148148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45982.31783148148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45982.31783148148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45982.31783148148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45982.31783148148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45982.31783148148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45982.31783148148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45982.31783148148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45982.31783148148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45982.31783148148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45982.31783148148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45982.31783148148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45982.31783148148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45982.31783148148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45982.31783148148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45982.31783148148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45982.31783148148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45982.31783148148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45982.31783148148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45982.31783148148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45982.31783148148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45982.31783148148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45982.31783148148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45982.31783148148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45982.31783148148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45982.31783148148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45982.31783148148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45982.31783148148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45982.31783148148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45982.31783148148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45982.31783148148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45982.31783148148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45982.31783148148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45982.31783148148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45982.31783148148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45982.31783148148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45982.31783148148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45982.31783148148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45982.31783148148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45982.31783148148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45982.31783148148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45982.31783148148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45982.31783148148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45982.31783148148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45982.31783148148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45982.31783148148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45982.31783148148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45982.31783148148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45982.31783148148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45982.31783148148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45982.31783148148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45982.31783148148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45982.31783148148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45982.31783148148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45982.31783148148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45982.31783148148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45982.31783148148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45982.31783148148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45982.31783148148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45982.31783148148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45982.31783148148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45982.31783148148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45982.31783148148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45982.31783148148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45982.31783148148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45982.31783148148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45982.31783148148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45982.31783148148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45982.31783148148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45982.31783148148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45982.31783148148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45982.31783148148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45982.31783148148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45982.31783148148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45982.31783148148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45982.31783148148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45982.31783148148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45982.31783148148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45982.31783148148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45982.31783148148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45982.31783148148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45982.31783148148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45982.31783148148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45982.31783148148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45982.31783148148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45982.31783148148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45982.31783148148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45982.31783148148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45982.31783148148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45982.31783148148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45982.31783148148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45982.31783148148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45982.31783148148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45982.31783148148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45982.31783148148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45982.31783148148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45982.31783148148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45982.31783148148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45982.31783148148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45982.31783148148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45982.31783148148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45982.31783148148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45982.31783148148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45982.31783148148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45982.31783148148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45982.31783148148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45982.31783148148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45982.31783148148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45982.31783148148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45982.31783148148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45982.31783148148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45982.31783148148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45982.31783148148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45982.31783148148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45982.31783148148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45982.31783148148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45982.31783148148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45982.31783148148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45982.31783148148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45982.31783148148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45982.31783148148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45982.31783148148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45982.31783148148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45982.31783148148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45982.31783148148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45982.31783148148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45982.31783148148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45982.31783148148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45982.31783148148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45982.31783148148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45982.31783148148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45982.31783148148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45982.31783148148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45982.31783148148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45982.31783148148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45982.31783148148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45982.31783148148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45982.31783148148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45982.31783148148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45982.31783148148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45982.31783148148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45982.31783148148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45982.31783148148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45982.31783148148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45982.31783148148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45982.31783148148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45982.31783148148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45982.31783148148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45982.31783148148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45982.31783148148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45982.31783148148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45982.31783148148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45982.31783148148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45982.31783148148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45982.31783148148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45982.31783148148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45982.31783148148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45982.31783148148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45982.31783148148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45982.31783148148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45982.31783148148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45982.31783148148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45982.31783148148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45982.31783148148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45982.31783148148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45982.31783148148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45982.31783148148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45982.31783148148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45982.31783148148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45982.31783148148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45982.31783148148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45982.31783148148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45982.31783148148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45982.31783148148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45982.31783148148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45982.31783148148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45982.31783148148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45982.31783148148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45982.31783148148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45982.31783148148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45982.31783148148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45982.31783148148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45982.31783148148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45982.31783148148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45982.31783148148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45982.31783148148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45982.31783148148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45982.31783148148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45982.31783148148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45982.31783148148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45982.31783148148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45982.31783148148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45982.31783148148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45982.31783148148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45982.31783148148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45982.31783148148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45982.31783148148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45982.31783148148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45982.31783148148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45982.31783148148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45982.31783148148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45982.31783148148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45982.31783148148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45982.31783148148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45982.31783148148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45982.31783148148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45982.31783148148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45982.31783148148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45982.31783148148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45982.31783148148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45982.31783148148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45982.31783148148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45982.31783148148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45982.31783148148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45982.31783148148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45982.31783148148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45982.31783148148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45982.31783148148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45982.31783148148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45982.31783148148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45982.31783148148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45982.31783148148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45982.31783148148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45982.31783148148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45982.31783148148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45982.31783148148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45982.31783148148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45982.31783148148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45982.31783148148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45982.31783148148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45982.31783148148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45982.31783148148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45982.31783148148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45982.31783148148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45982.31783148148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45982.31783148148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45982.31783148148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45982.31783148148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45982.31783148148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45982.31783148148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45982.31783148148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45982.31783148148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45982.31783148148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45982.31783148148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45982.31783148148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45982.31783148148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45982.31783148148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45982.31783148148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45982.31783148148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45982.31783148148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45982.31783148148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45982.31783148148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45982.31783148148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45982.31783148148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45982.31783148148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45982.31783148148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45982.31783148148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45982.31783148148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45982.31783148148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45982.31783148148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45982.31783148148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45982.31783148148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45982.31783148148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45982.31783148148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45982.31783148148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45982.31783148148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45982.31783148148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45982.31783148148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45982.31783148148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45982.31783148148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45982.31783148148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45982.31783148148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45982.31783148148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45982.31783148148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45982.31783148148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45982.31783148148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45982.31783148148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45982.31783148148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45982.31783148148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45982.31783148148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45982.31783148148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45982.31783148148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45982.31783148148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45982.31783148148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45982.31783148148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45982.31783148148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45982.31783148148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45982.31783148148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45982.31783148148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45982.31783148148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45982.31783148148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45982.31783148148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45982.31783148148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45982.31783148148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45982.31783148148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45982.31783148148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45982.31783148148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45982.31783148148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45982.31783148148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45982.31783148148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45982.31783148148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45982.31783148148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45982.31783148148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45982.31783148148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45982.31783148148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45982.31783148148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45982.31783148148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45982.31783148148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45982.31783148148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45982.31783148148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45982.31783148148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45982.31783148148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45982.31783148148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45982.31783148148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45982.31783148148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45982.31783148148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45982.31783148148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45982.31783148148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45982.31783148148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45982.31783148148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45982.31783148148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45982.31783148148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45982.31783148148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45982.31783148148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45982.31783148148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45982.31783148148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45982.31783148148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45982.31783148148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45982.31783148148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45982.31783148148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45982.31783148148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45982.31783148148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45982.31783148148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45982.31783148148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45982.31783148148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45982.31783148148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45982.31783148148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45982.31783148148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45982.31783148148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45982.31783148148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45982.31783148148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45982.31783148148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45982.31783148148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45982.31783148148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45982.31783148148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45982.31783148148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45982.31783148148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45982.31783148148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45982.31783148148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45982.31783148148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45982.31783148148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45982.31783148148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45982.31783148148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45982.31783148148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45982.31783148148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45982.31783148148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45982.31783148148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45982.31783148148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45982.31783148148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45982.31783148148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45982.31783148148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45982.31783148148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45982.31783148148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45982.31783148148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45982.31783148148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45982.31783148148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45982.31783148148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45982.31783148148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45982.31783148148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45982.31783148148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45982.31783148148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45982.31783148148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45982.31783148148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45982.31783148148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45982.31783148148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45982.31783148148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45982.31783148148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45982.31783148148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45982.31783148148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45982.31783148148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45982.31783148148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45982.31783148148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45982.31783148148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45982.31783148148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45982.31783148148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45982.31783148148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45982.31783148148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45982.31783148148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45982.31783148148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45982.31783148148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45982.31783148148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45982.31783148148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45982.31783148148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45982.31783148148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45982.31783148148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45982.31783148148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45982.31783148148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45982.31783148148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45982.31783148148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45982.31783148148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45982.31783148148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45982.31783148148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45982.31783148148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45982.31783148148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45982.31783148148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45982.31783148148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45982.31783148148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45982.31783148148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45982.31783148148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45982.31783148148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45982.31783148148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45982.31783148148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45982.31783148148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45982.31783148148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45982.31783148148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45982.31783148148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45982.31783148148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45982.31783148148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45982.31783148148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45982.31783148148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45982.31783148148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45982.31783148148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45982.31783148148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45982.31783148148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45982.31783148148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45982.31783148148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45982.31783148148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45982.31783148148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45982.31783148148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45982.31783148148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45982.31783148148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45982.31783148148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45982.31783148148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45982.31783148148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45982.31783148148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45982.31783148148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45982.31783148148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45982.31783148148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45982.31783148148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45982.31783148148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45982.31783148148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45982.31783148148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45982.31783148148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45982.31783148148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45982.31783148148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45982.31783148148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45982.31783148148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45982.31783148148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45982.31783148148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45982.31783148148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45982.31783148148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45982.31783148148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45982.31783148148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45982.31783148148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45982.31783148148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45982.31783148148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45982.31783148148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45982.31783148148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45982.31783148148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45982.31783148148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45982.31783148148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45982.31783148148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45982.31783148148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45982.31783148148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45982.31783148148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45982.31783148148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45982.31783148148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45982.31783148148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45982.31783148148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45982.31783148148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45982.31783148148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45982.31783148148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45982.31783148148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45982.31783148148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45982.31783148148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45982.31783148148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45982.31783148148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45982.31783148148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45982.31783148148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45982.31783148148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45982.31783148148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45982.31783148148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45982.31783148148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45982.31783148148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45982.31783148148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45982.31783148148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45982.31783148148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45982.31783148148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45982.31783148148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45982.31783148148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45982.31783148148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45982.31783148148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45982.31783148148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45982.31783148148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45982.31783148148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45982.31783148148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45982.31783148148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45982.31783148148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45982.31783148148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45982.31783148148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45982.31783148148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45982.31783148148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45982.31783148148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45982.31783148148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45982.31783148148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45982.31783148148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45982.31783148148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45982.31783148148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45982.31783148148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45982.31783148148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45982.31783148148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45982.31783148148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45982.31783148148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45982.31783148148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45982.31783148148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45982.31783148148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45982.31783148148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45982.31783148148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45982.31783148148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45982.31783148148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45982.31783148148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45982.31783148148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45982.31783148148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45982.31783148148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45982.31783148148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45982.31783148148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45982.31783148148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45982.31783148148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45982.31783148148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45982.31783148148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45982.31783148148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45982.31783148148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45982.31783148148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45982.31783148148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45982.31783148148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45982.31783148148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45982.31783148148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45982.31783148148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45982.31783148148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45982.31783148148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45982.31783148148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45982.31783148148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45982.31783148148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45982.31783148148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45982.31783148148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45982.31783148148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45982.31783148148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45982.31783148148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45982.31783148148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45982.31783148148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45982.31783148148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45982.31783148148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45982.31783148148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45982.31783148148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45982.31783148148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45982.31783148148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45982.31783148148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45982.31783148148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45982.31783148148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45982.31783148148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45982.31783148148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45982.31783148148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45982.31783148148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45982.31783148148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45982.31783148148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45982.31783148148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45982.31783148148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45982.31783148148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45982.31783148148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45982.31783148148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45982.31783148148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45982.31783148148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45982.31783148148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45982.31783148148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45982.31783148148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45982.31783148148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45982.31783148148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45982.31783148148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45982.31783148148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45982.31783148148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45982.31783148148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45982.31783148148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45982.31783148148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45982.31783148148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45982.31783148148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45982.31783148148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45982.31783148148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45982.31783148148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45982.31783148148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45982.31783148148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45982.31783148148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45982.31783148148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45982.31783148148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45982.31783148148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45982.31783148148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45982.31783148148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45982.31783148148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45982.31783148148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45982.31783148148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45982.31783148148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45982.31783148148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45982.31783148148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45982.31783148148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45982.31783148148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45982.31783148148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45982.31783148148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45982.31783148148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45982.31783148148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45982.31783148148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45982.31783148148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45982.31783148148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45982.31783148148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45982.31783148148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45982.31783148148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45982.31783148148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45982.31783148148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45982.31783148148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45982.31783148148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45982.31783148148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45982.31783148148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45982.31783148148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45982.31783148148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45982.31783148148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45982.31783148148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45982.31783148148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45982.31783148148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45982.31783148148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45982.31783148148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45982.31783148148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45982.31783148148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45982.31783148148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45982.31783148148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45982.31783148148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45982.31783148148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45982.31783148148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45982.31783148148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45982.31783148148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45982.31783148148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45982.31783148148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45982.31783148148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45982.31783148148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45982.31783148148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45982.31783148148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45982.31783148148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45982.31783148148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45982.31783148148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45982.31783148148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45982.31783148148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45982.31783148148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45982.31783148148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45982.31783148148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45982.31783148148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45982.31783148148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45982.31783148148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45982.31783148148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45982.31783148148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45982.31783148148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45982.31783148148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45982.31783148148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45982.31783148148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45982.31783148148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45982.31783148148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45982.31783148148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45982.31783148148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45982.31783148148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45982.31783148148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45982.31783148148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45982.31783148148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45982.31783148148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45982.31783148148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45982.31783148148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45982.31783148148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45982.31783148148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45982.31783148148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45982.31783148148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45982.31783148148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45982.31783148148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45982.31783148148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45982.31783148148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45982.31783148148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45982.31783148148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45982.31783148148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45982.31783148148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45982.31783148148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45982.31783148148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45982.31783148148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45982.31783148148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45982.31783148148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45982.31783148148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45982.31783148148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45982.31783148148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45982.31783148148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45982.31783148148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45982.31783148148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45982.31783148148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45982.31783148148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45982.31783148148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45982.31783148148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45982.31783148148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45982.31783148148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45982.31783148148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45982.31783148148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45982.31783148148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45982.31783148148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45982.31783148148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45982.31783148148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45982.31783148148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45982.31783148148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45982.31783148148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45982.31783148148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45982.31783148148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45982.31783148148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45982.31783148148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45982.31783148148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45982.31783148148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45982.31783148148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45982.31783148148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45982.31783148148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45982.31783148148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45982.31783148148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45982.31783148148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45982.31783148148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45982.31783148148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45982.31783148148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45982.31783148148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45982.31783148148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45982.31783148148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45982.31783148148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45982.31783148148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45982.31783148148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45982.31783148148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45982.31783148148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45982.31783148148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45982.31783148148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45982.31783148148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45982.31783148148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45982.31783148148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45982.31783148148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45982.31783148148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45982.31783148148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45982.31783148148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45982.31783148148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45982.31783148148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45982.31783148148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45982.31783148148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45982.31783148148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45982.31783148148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45982.31783148148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45982.31783148148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45982.31783148148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45982.31783148148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45982.31783148148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45982.31783148148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45982.31783148148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45982.31783148148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45982.31783148148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45982.31783148148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45982.31783148148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45982.31783148148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45982.31783148148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45982.31783148148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45982.31783148148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45982.31783148148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45982.31783148148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45982.31783148148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45982.31783148148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45982.31783148148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45982.31783148148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45982.31783148148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45982.31783148148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45982.31783148148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45982.31783148148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45982.31783148148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45982.31783148148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45982.31783148148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45982.31783148148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45982.31783148148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45982.31783148148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45982.31783148148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45982.31783148148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45982.31783148148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45982.31783148148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45982.31783148148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45982.31783148148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45982.31783148148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45982.31783148148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45982.31783148148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45982.31783148148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45982.31783148148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45982.31783148148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45982.31783148148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45982.31783148148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45982.31783148148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45982.31783148148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45982.31783148148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45982.31783148148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45982.31783148148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45982.31783148148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45982.31783148148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45982.31783148148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45982.31783148148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45982.31783148148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45982.31783148148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45982.31783148148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45982.31783148148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45982.31783148148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45982.31783148148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45982.31783148148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45982.31783148148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45982.31783148148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45982.31783148148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45982.31783148148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45982.31783148148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45982.31783148148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45982.31783148148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45982.31783148148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45982.31783148148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45982.31783148148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45982.31783148148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45982.31783148148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45982.31783148148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45982.31783148148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45982.31783148148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45982.31783148148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45982.31783148148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45982.31783148148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45982.31783148148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45982.31783148148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45982.31783148148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45982.31783148148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45982.31783148148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45982.31783148148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45982.31783148148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45982.31783148148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45982.31783148148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45982.31783148148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45982.31783148148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45982.31783148148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45982.31783148148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45982.31783148148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45982.31783148148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45982.31783148148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45982.31783148148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45982.31783148148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45982.31783148148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45982.31783148148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45982.31783148148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45982.31783148148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45982.31783148148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45982.31783148148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45982.31783148148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45982.31783148148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45982.31783148148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45982.31783148148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45982.31783148148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45982.31783148148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45982.31783148148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45982.31783148148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45982.31783148148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45982.31783148148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45982.31783148148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45982.31783148148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45982.31783148148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45982.31783148148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45982.31783148148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45982.31783148148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45982.31783148148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45982.31783148148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45982.31783148148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45982.31783148148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45982.31783148148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45982.31783148148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45982.31783148148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45982.31783148148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45982.31783148148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45982.31783148148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45982.31783148148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45982.31783148148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45982.31783148148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45982.31783148148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45982.31783148148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45982.31783148148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45982.31783148148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45982.31783148148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45982.31783148148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45982.31783148148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45982.31783148148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45982.31783148148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45982.31783148148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45982.31783148148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45982.31783148148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45982.31783148148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45982.31783148148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45982.31783148148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45982.31783148148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45982.31783148148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45982.31783148148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45982.31783148148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45982.31783148148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45982.31783148148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45982.31783148148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45982.31783148148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45982.31783148148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45982.31783148148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45982.31783148148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45982.31783148148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45982.31783148148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45982.31783148148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45982.31783148148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45982.31783148148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45982.31783148148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45982.31783148148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45982.31783148148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45982.31783148148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45982.31783148148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45982.31783148148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45982.31783148148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45982.31783148148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45982.31783148148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45982.31783148148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45982.31783148148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45982.31783148148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45982.31783148148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45982.31783148148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45982.31783148148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45982.31783148148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45982.31783148148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45982.31783148148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45982.31783148148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45982.31783148148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45982.31783148148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45982.31783148148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45982.31783148148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45982.31783148148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45982.31783148148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45982.31783148148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45982.31783148148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45982.31783148148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45982.31783148148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45982.31783148148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45982.31783148148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45982.31783148148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45982.31783148148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45982.31783148148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45982.31783148148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45982.31783148148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45982.31783148148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45982.31783148148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45982.31783148148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45982.31783148148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45982.31783148148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45982.31783148148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45982.31783148148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45982.31783148148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45982.31783148148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45982.31783148148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45982.31783148148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45982.31783148148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45982.31783148148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45982.31783148148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45982.31783148148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45982.31783148148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45982.31783148148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45982.31783148148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45982.31783148148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45982.31783148148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45982.31783148148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45982.31783148148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45982.31783148148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45982.31783148148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45982.31783148148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45982.31783148148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45982.31783148148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45982.31783148148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45982.31783148148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45982.31783148148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45982.31783148148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45982.31783148148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45982.31783148148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45982.31783148148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45982.31783148148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45982.31783148148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45982.31783148148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45982.31783148148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45982.31783148148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45982.31783148148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45982.31783148148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45982.31783148148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45982.31783148148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45982.31783148148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45982.31783148148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45982.31783148148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45982.31783148148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45982.31783148148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45982.31783148148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45982.31783148148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45982.31783148148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45982.31783148148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45982.31783148148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45982.31783148148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45982.31783148148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45982.31783148148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45982.31783148148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45982.31783148148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45982.31783148148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45982.31783148148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45982.31783148148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45982.31783148148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45982.31783148148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45982.31783148148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45982.31783148148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45982.31783148148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45982.31783148148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45982.31783148148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45982.31783148148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45982.31783148148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45982.31783148148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45982.31783148148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45982.31783148148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45982.31783148148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45982.31783148148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45982.31783148148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45982.31783148148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45982.31783148148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45982.31783148148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45982.31783148148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45982.31783148148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45982.31783148148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45982.31783148148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45982.31783148148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45982.31783148148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45982.31783148148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45982.31783148148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45982.31783148148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45982.31783148148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45982.31783148148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45982.31783148148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45982.31783148148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45982.31783148148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45982.31783148148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45982.31783148148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45982.31783148148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45982.31783148148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45982.31783148148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45982.31783148148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45982.31783148148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45982.31783148148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45982.31783148148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45982.31783148148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45982.31783148148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45982.31783148148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45982.31783148148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45982.31783148148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45982.31783148148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45982.31783148148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45982.31783148148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45982.31783148148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45982.31783148148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45982.31783148148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278.83711388888332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45982.31783148148</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4.2090740738785826E-2</v>
      </c>
      <c r="H4" s="95">
        <v>45982.275995370372</v>
      </c>
      <c r="I4" s="113" t="str">
        <f>IFERROR(VLOOKUP(D4,DB!A:F,6,0),"")</f>
        <v>SCECO</v>
      </c>
      <c r="J4" s="113" t="str">
        <f>IFERROR(VLOOKUP(D4,DB!A:G,7,0),"")</f>
        <v>Vandalized</v>
      </c>
      <c r="K4" s="97" t="s">
        <v>39111</v>
      </c>
      <c r="L4" s="91" t="str">
        <f>IFERROR(VLOOKUP(D4,DB!A:I,9,0),"")</f>
        <v>Latis</v>
      </c>
    </row>
    <row r="5" spans="1:16" ht="15" customHeight="1">
      <c r="A5" s="113"/>
      <c r="B5" s="113" t="str">
        <f>IFERROR(VLOOKUP(D5,DB!A:K,11,0),"")</f>
        <v/>
      </c>
      <c r="C5" s="93"/>
      <c r="D5" s="91"/>
      <c r="E5" s="94"/>
      <c r="F5" s="95"/>
      <c r="G5" s="96">
        <f t="shared" ca="1" si="0"/>
        <v>45982.31783148148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45982.31783148148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45982.31783148148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45982.31783148148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45982.31783148148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45982.31783148148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45982.31783148148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45982.31783148148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45982.31783148148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45982.31783148148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45982.31783148148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45982.31783148148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45982.31783148148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45982.31783148148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45982.31783148148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45982.31783148148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45982.31783148148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45982.31783148148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45982.31783148148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45982.31783148148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45982.31783148148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45982.31783148148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45982.31783148148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45982.31783148148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45982.31783148148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45982.31783148148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45982.31783148148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45982.31783148148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45982.31783148148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45982.31783148148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45982.31783148148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45982.31783148148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45982.31783148148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45982.31783148148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45982.31783148148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45982.31783148148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45982.31783148148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45982.31783148148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45982.31783148148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45982.31783148148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45982.31783148148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45982.31783148148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45982.31783148148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45982.31783148148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45982.31783148148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45982.31783148148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45982.31783148148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45982.31783148148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45982.31783148148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45982.31783148148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45982.31783148148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45982.31783148148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45982.31783148148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45982.31783148148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45982.31783148148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45982.31783148148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45982.31783148148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45982.31783148148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45982.31783148148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45982.31783148148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45982.31783148148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45982.31783148148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45982.31783148148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45982.31783148148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45982.31783148148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45982.31783148148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45982.31783148148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45982.31783148148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45982.31783148148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45982.31783148148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45982.31783148148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45982.31783148148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45982.31783148148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45982.31783148148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45982.31783148148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45982.31783148148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45982.31783148148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45982.31783148148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45982.31783148148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45982.31783148148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45982.31783148148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45982.31783148148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45982.31783148148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45982.31783148148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45982.31783148148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45982.31783148148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45982.31783148148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45982.31783148148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45982.31783148148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45982.31783148148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45982.31783148148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45982.31783148148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45982.31783148148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45982.31783148148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45982.31783148148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45982.31783148148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45982.31783148148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45982.31783148148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45982.31783148148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45982.31783148148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45982.31783148148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45982.31783148148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45982.31783148148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45982.31783148148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45982.31783148148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45982.31783148148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45982.31783148148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45982.31783148148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45982.31783148148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45982.31783148148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45982.31783148148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45982.31783148148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45982.31783148148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45982.31783148148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45982.31783148148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45982.31783148148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45982.31783148148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45982.31783148148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45982.31783148148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45982.31783148148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45982.31783148148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45982.31783148148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45982.31783148148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45982.31783148148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45982.31783148148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45982.31783148148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45982.31783148148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45982.31783148148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45982.31783148148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45982.31783148148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45982.31783148148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45982.31783148148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45982.31783148148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45982.31783148148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45982.31783148148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45982.31783148148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45982.31783148148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45982.31783148148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45982.31783148148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45982.31783148148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45982.31783148148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45982.31783148148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45982.31783148148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45982.31783148148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45982.31783148148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45982.31783148148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45982.31783148148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45982.31783148148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45982.31783148148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45982.31783148148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45982.31783148148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45982.31783148148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45982.31783148148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45982.31783148148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45982.31783148148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45982.31783148148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45982.31783148148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45982.31783148148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45982.31783148148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45982.31783148148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45982.31783148148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45982.31783148148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45982.31783148148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45982.31783148148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45982.31783148148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45982.31783148148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45982.31783148148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45982.31783148148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45982.31783148148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45982.31783148148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45982.31783148148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45982.31783148148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45982.31783148148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45982.31783148148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45982.31783148148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45982.31783148148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45982.31783148148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45982.31783148148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45982.31783148148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45982.31783148148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45982.31783148148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45982.31783148148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45982.31783148148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45982.31783148148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45982.31783148148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45982.31783148148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45982.31783148148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45982.31783148148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45982.31783148148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45982.31783148148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45982.31783148148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45982.31783148148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45982.31783148148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45982.31783148148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45982.31783148148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45982.31783148148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45982.31783148148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45982.31783148148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45982.31783148148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45982.31783148148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45982.31783148148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45982.31783148148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45982.31783148148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45982.31783148148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45982.31783148148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45982.31783148148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45982.31783148148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45982.31783148148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45982.31783148148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45982.31783148148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45982.31783148148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45982.31783148148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45982.31783148148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45982.31783148148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45982.31783148148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45982.31783148148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45982.31783148148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45982.31783148148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45982.31783148148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45982.31783148148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45982.31783148148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45982.31783148148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45982.31783148148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45982.31783148148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45982.31783148148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45982.31783148148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45982.31783148148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45982.31783148148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45982.31783148148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45982.31783148148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45982.31783148148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45982.31783148148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45982.31783148148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45982.31783148148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45982.31783148148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45982.31783148148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45982.31783148148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45982.31783148148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45982.31783148148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45982.31783148148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45982.31783148148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45982.31783148148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45982.31783148148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45982.31783148148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45982.31783148148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45982.31783148148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45982.31783148148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45982.31783148148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45982.31783148148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45982.31783148148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45982.31783148148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45982.31783148148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45982.31783148148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45982.31783148148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45982.31783148148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45982.31783148148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45982.31783148148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45982.31783148148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45982.31783148148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45982.31783148148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45982.31783148148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45982.31783148148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45982.31783148148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45982.31783148148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45982.31783148148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45982.31783148148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45982.31783148148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45982.31783148148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45982.31783148148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45982.31783148148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45982.31783148148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45982.31783148148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45982.31783148148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45982.31783148148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45982.31783148148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45982.31783148148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45982.31783148148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45982.31783148148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45982.31783148148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45982.31783148148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45982.31783148148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45982.31783148148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45982.31783148148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45982.31783148148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45982.31783148148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45982.31783148148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45982.31783148148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45982.31783148148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45982.31783148148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45982.31783148148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45982.31783148148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45982.31783148148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45982.31783148148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45982.31783148148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45982.31783148148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45982.31783148148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45982.31783148148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45982.31783148148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45982.31783148148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45982.31783148148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45982.31783148148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45982.31783148148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45982.31783148148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45982.31783148148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45982.31783148148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45982.31783148148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45982.31783148148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45982.31783148148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45982.31783148148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45982.31783148148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45982.31783148148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45982.31783148148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45982.31783148148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45982.31783148148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45982.31783148148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45982.31783148148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45982.31783148148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45982.31783148148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45982.31783148148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45982.31783148148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45982.31783148148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45982.31783148148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45982.31783148148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45982.31783148148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45982.31783148148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45982.31783148148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45982.31783148148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45982.31783148148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45982.31783148148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45982.31783148148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45982.31783148148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45982.31783148148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45982.31783148148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45982.31783148148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45982.31783148148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45982.31783148148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45982.31783148148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45982.31783148148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45982.31783148148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45982.31783148148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45982.31783148148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45982.31783148148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45982.31783148148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45982.31783148148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45982.31783148148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45982.31783148148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45982.31783148148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45982.31783148148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45982.31783148148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45982.31783148148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45982.31783148148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45982.31783148148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45982.31783148148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45982.31783148148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45982.31783148148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45982.31783148148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45982.31783148148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45982.31783148148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45982.31783148148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45982.31783148148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45982.31783148148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45982.31783148148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45982.31783148148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45982.31783148148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45982.31783148148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45982.31783148148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45982.31783148148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45982.31783148148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45982.31783148148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45982.31783148148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45982.31783148148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45982.31783148148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45982.31783148148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45982.31783148148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45982.31783148148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45982.31783148148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45982.31783148148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45982.31783148148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45982.31783148148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45982.31783148148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45982.31783148148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45982.31783148148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45982.31783148148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45982.31783148148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45982.31783148148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45982.31783148148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45982.31783148148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45982.31783148148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45982.31783148148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45982.31783148148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45982.31783148148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45982.31783148148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45982.31783148148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45982.31783148148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45982.31783148148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45982.31783148148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45982.31783148148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45982.31783148148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45982.31783148148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45982.31783148148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45982.31783148148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45982.31783148148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45982.31783148148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45982.31783148148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45982.31783148148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45982.31783148148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45982.31783148148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45982.31783148148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45982.31783148148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45982.31783148148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45982.31783148148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45982.31783148148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45982.31783148148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45982.31783148148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45982.31783148148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45982.31783148148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45982.31783148148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45982.31783148148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45982.31783148148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45982.31783148148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45982.31783148148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45982.31783148148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45982.31783148148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45982.31783148148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45982.31783148148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45982.31783148148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45982.31783148148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45982.31783148148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45982.31783148148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45982.31783148148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45982.31783148148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45982.31783148148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45982.31783148148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45982.31783148148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45982.31783148148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45982.31783148148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45982.31783148148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45982.31783148148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45982.31783148148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45982.31783148148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45982.31783148148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45982.31783148148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45982.31783148148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45982.31783148148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45982.31783148148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45982.31783148148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45982.31783148148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45982.31783148148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45982.31783148148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45982.31783148148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45982.31783148148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45982.31783148148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45982.31783148148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45982.31783148148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45982.31783148148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45982.31783148148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45982.31783148148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45982.31783148148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45982.31783148148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90.485771296291205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56.128954166662879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33.656720370367111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4.8030282407416962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0.94453287036594702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0.45190555555018364</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45982.31783148148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45982.31783148148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45982.31783148148</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45982.31783148148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45982.31783148148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45982.31783148148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45982.31783148148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45982.31783148148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45982.31783148148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45982.31783148148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45982.31783148148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45982.31783148148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45982.31783148148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45982.31783148148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45982.31783148148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45982.31783148148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45982.31783148148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45982.31783148148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45982.31783148148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45982.31783148148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45982.31783148148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45982.31783148148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45982.31783148148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45982.31783148148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45982.31783148148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45982.31783148148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45982.31783148148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45982.31783148148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45982.31783148148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45982.31783148148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45982.31783148148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45982.31783148148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45982.31783148148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45982.31783148148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45982.31783148148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45982.31783148148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45982.31783148148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45982.31783148148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45982.31783148148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45982.31783148148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45982.31783148148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45982.31783148148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45982.31783148148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45982.31783148148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45982.31783148148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45982.31783148148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45982.31783148148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45982.31783148148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45982.31783148148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45982.31783148148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45982.31783148148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45982.31783148148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45982.31783148148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45982.31783148148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45982.31783148148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45982.31783148148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45982.31783148148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45982.31783148148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45982.31783148148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45982.31783148148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45982.31783148148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45982.31783148148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45982.31783148148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45982.31783148148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45982.31783148148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45982.31783148148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45982.31783148148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45982.31783148148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45982.31783148148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45982.31783148148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45982.31783148148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45982.31783148148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45982.31783148148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45982.31783148148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45982.31783148148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45982.31783148148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45982.31783148148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45982.31783148148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45982.31783148148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45982.31783148148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45982.31783148148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45982.31783148148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45982.31783148148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45982.31783148148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45982.31783148148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45982.31783148148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45982.31783148148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45982.31783148148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45982.31783148148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45982.31783148148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45982.31783148148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45982.31783148148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45982.31783148148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45982.31783148148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45982.31783148148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45982.31783148148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45982.31783148148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45982.31783148148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45982.31783148148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45982.31783148148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45982.31783148148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45982.31783148148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45982.31783148148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45982.31783148148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45982.31783148148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45982.31783148148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45982.31783148148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45982.31783148148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34293</v>
      </c>
      <c r="E2" s="109" t="s">
        <v>39021</v>
      </c>
      <c r="F2" s="121">
        <v>45982.291180555556</v>
      </c>
      <c r="G2" s="104">
        <f t="shared" ref="G2" ca="1" si="0">IFERROR(NOW()-F2,"-")</f>
        <v>2.6650925923604518E-2</v>
      </c>
      <c r="H2" s="121">
        <v>45982.29109953704</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ref="G3:G36" ca="1" si="1">IFERROR(NOW()-F3,"-")</f>
        <v>45982.31783148148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45982.31783148148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45982.31783148148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45982.31783148148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45982.31783148148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45982.31783148148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45982.31783148148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45982.31783148148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45982.31783148148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45982.31783148148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45982.31783148148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45982.31783148148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45982.31783148148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45982.31783148148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45982.31783148148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45982.31783148148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45982.31783148148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45982.31783148148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45982.31783148148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45982.31783148148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45982.31783148148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45982.31783148148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45982.31783148148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45982.31783148148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45982.31783148148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45982.31783148148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45982.31783148148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45982.31783148148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45982.31783148148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45982.31783148148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45982.31783148148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45982.31783148148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45982.31783148148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45982.31783148148</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2025-11-21T04:39:40Z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