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67" documentId="13_ncr:1_{F6CB121F-512D-4AA6-A0C1-0FB36C537598}" xr6:coauthVersionLast="47" xr6:coauthVersionMax="47" xr10:uidLastSave="{ACC18211-7954-414E-9674-AFB6571CEB00}"/>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<sst xmlns="http://schemas.openxmlformats.org/spreadsheetml/2006/main" count="180298" uniqueCount="39133">
  <si>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</si>
  <si>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</si>
  <si>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</si>
  <si>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</si>
  <si>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</si>
  <si>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</si>
  <si>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</si>
  <si>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</si>
  <si>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</si>
  <si>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</si>
  <si>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</si>
  <si>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</si>
  <si>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</si>
  <si>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</si>
  <si>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</si>
  <si>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</si>
  <si>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</si>
  <si>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</si>
  <si>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</si>
  <si>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</si>
  <si>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</si>
  <si>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</si>
  <si>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</si>
  <si>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</si>
  <si>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</si>
  <si>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</si>
  <si>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</si>
  <si>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</si>
  <si>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</si>
  <si>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</si>
  <si>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</si>
  <si>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</si>
  <si>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</si>
  <si>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</si>
  <si>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</si>
  <si>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</si>
  <si>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</si>
  <si>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</si>
  <si>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</si>
  <si>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</si>
  <si>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</si>
  <si>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</si>
  <si>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</si>
  <si>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</si>
  <si>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</si>
  <si>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</si>
  <si>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</si>
  <si>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</si>
  <si>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</si>
  <si>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</si>
  <si>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</si>
  <si>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</si>
  <si>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</si>
  <si>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</si>
  <si>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</si>
  <si>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</si>
  <si>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</si>
  <si>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</si>
  <si>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</si>
  <si>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</si>
  <si>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</si>
  <si>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</si>
  <si>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</si>
  <si>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</si>
  <si>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</si>
  <si>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</si>
  <si>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</si>
  <si>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</si>
  <si>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</si>
  <si>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</si>
  <si>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</si>
  <si>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</si>
  <si>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</si>
  <si>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</si>
  <si>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</si>
  <si>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</si>
  <si>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</si>
  <si>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</si>
  <si>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</si>
  <si>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</si>
  <si>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</si>
  <si>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</si>
  <si>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</si>
  <si>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</si>
  <si>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</si>
  <si>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</si>
  <si>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</si>
  <si>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</si>
  <si>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</si>
  <si>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</si>
  <si>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</si>
  <si>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</si>
  <si>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</si>
  <si>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</si>
  <si>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</si>
  <si>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</si>
  <si>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</si>
  <si>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</si>
  <si>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</si>
  <si>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</si>
  <si>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</si>
  <si>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</si>
  <si>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</si>
  <si>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</si>
  <si>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</si>
  <si>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</si>
  <si>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</si>
  <si>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</si>
  <si>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</si>
  <si>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</si>
  <si>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</si>
  <si>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</si>
  <si>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</si>
  <si>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</si>
  <si>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</si>
  <si>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</si>
  <si>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</si>
  <si>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</si>
  <si>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</si>
  <si>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</si>
  <si>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</si>
  <si>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</si>
  <si>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</si>
  <si>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</si>
  <si>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</si>
  <si>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</si>
  <si>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</si>
  <si>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</si>
  <si>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</si>
  <si>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</si>
  <si>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</si>
  <si>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</si>
  <si>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</si>
  <si>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</si>
  <si>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</si>
  <si>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</si>
  <si>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</si>
  <si>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</si>
  <si>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</si>
  <si>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</si>
  <si>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</si>
  <si>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</si>
  <si>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</si>
  <si>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</si>
  <si>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</si>
  <si>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</si>
  <si>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</si>
  <si>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</si>
  <si>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</si>
  <si>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</si>
  <si>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</si>
  <si>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</si>
  <si>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</si>
  <si>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</si>
  <si>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</si>
  <si>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</si>
  <si>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</si>
  <si>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</si>
  <si>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</si>
  <si>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</si>
  <si>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</si>
  <si>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</si>
  <si>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</si>
  <si>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</si>
  <si>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</si>
  <si>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</si>
  <si>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</si>
  <si>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</si>
  <si>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</si>
  <si>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</si>
  <si>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</si>
  <si>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</si>
  <si>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</si>
  <si>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</si>
  <si>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</si>
  <si>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</si>
  <si>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</si>
  <si>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</si>
  <si>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</si>
  <si>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</si>
  <si>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</si>
  <si>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</si>
  <si>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</si>
  <si>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</si>
  <si>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</si>
  <si>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</si>
  <si>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</si>
  <si>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</si>
  <si>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</si>
  <si>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</si>
  <si>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</si>
  <si>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</si>
  <si>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</si>
  <si>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</si>
  <si>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</si>
  <si>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</si>
  <si>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</si>
  <si>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</si>
  <si>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</si>
  <si>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</si>
  <si>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</si>
  <si>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</si>
  <si>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</si>
  <si>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</si>
  <si>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</si>
  <si>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</si>
  <si>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</si>
  <si>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</si>
  <si>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</si>
  <si>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</si>
  <si>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</si>
  <si>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</si>
  <si>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</si>
  <si>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</si>
  <si>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</si>
  <si>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</si>
  <si>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</si>
  <si>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</si>
  <si>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</si>
  <si>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</si>
  <si>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</si>
  <si>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</si>
  <si>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</si>
  <si>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</si>
  <si>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</si>
  <si>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</si>
  <si>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</si>
  <si>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</si>
  <si>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</si>
  <si>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</si>
  <si>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</si>
  <si>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</si>
  <si>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</si>
  <si>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</si>
  <si>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</si>
  <si>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</si>
  <si>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</si>
  <si>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</si>
  <si>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</si>
  <si>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</si>
  <si>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</si>
  <si>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</si>
  <si>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</si>
  <si>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</si>
  <si>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</si>
  <si>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</si>
  <si>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</si>
  <si>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</si>
  <si>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</si>
  <si>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</si>
  <si>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</si>
  <si>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</si>
  <si>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</si>
  <si>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</si>
  <si>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</si>
  <si>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</si>
  <si>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</si>
  <si>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</si>
  <si>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</si>
  <si>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</si>
  <si>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</si>
  <si>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</si>
  <si>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</si>
  <si>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</si>
  <si>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</si>
  <si>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</si>
  <si>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</si>
  <si>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</si>
  <si>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</si>
  <si>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</si>
  <si>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</si>
  <si>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</si>
  <si>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</si>
  <si>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</si>
  <si>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</si>
  <si>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</si>
  <si>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</si>
  <si>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</si>
  <si>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</si>
  <si>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</si>
  <si>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</si>
  <si>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</si>
  <si>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</si>
  <si>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</si>
  <si>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</si>
  <si>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</si>
  <si>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</si>
  <si>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</si>
  <si>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</si>
  <si>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</si>
  <si>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</si>
  <si>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</si>
  <si>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</si>
  <si>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</si>
  <si>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</si>
  <si>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</si>
  <si>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</si>
  <si>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</si>
  <si>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</si>
  <si>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</si>
  <si>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</si>
  <si>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</si>
  <si>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</si>
  <si>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</si>
  <si>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</si>
  <si>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</si>
  <si>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</si>
  <si>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</si>
  <si>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</si>
  <si>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</si>
  <si>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</si>
  <si>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</si>
  <si>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</si>
  <si>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</si>
  <si>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</si>
  <si>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</si>
  <si>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</si>
  <si>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</si>
  <si>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</si>
  <si>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</si>
  <si>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</si>
  <si>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</si>
  <si>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</si>
  <si>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</si>
  <si>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</si>
  <si>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</si>
  <si>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</si>
  <si>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</si>
  <si>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</si>
  <si>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</si>
  <si>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</si>
  <si>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</si>
  <si>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</si>
  <si>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</si>
  <si>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</si>
  <si>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</si>
  <si>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</si>
  <si>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</si>
  <si>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</si>
  <si>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</si>
  <si>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</si>
  <si>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</si>
  <si>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</si>
  <si>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</si>
  <si>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</si>
  <si>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</si>
  <si>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</si>
  <si>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</si>
  <si>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</si>
  <si>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</si>
  <si>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</si>
  <si>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</si>
  <si>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</si>
  <si>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</si>
  <si>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</si>
  <si>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</si>
  <si>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</si>
  <si>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</si>
  <si>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</si>
  <si>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</si>
  <si>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</si>
  <si>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</si>
  <si>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</si>
  <si>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</si>
  <si>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</si>
  <si>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</si>
  <si>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</si>
  <si>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</si>
  <si>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</si>
  <si>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</si>
  <si>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</si>
  <si>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</si>
  <si>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</si>
  <si>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</si>
  <si>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</si>
  <si>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</si>
  <si>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</si>
  <si>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</si>
  <si>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</si>
  <si>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</si>
  <si>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</si>
  <si>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</si>
  <si>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</si>
  <si>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</si>
  <si>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</si>
  <si>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</si>
  <si>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</si>
  <si>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</si>
  <si>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</si>
  <si>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</si>
  <si>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</si>
  <si>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</si>
  <si>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</si>
  <si>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</si>
  <si>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</si>
  <si>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</si>
  <si>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</si>
  <si>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</si>
  <si>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</si>
  <si>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</si>
  <si>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</si>
  <si>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</si>
  <si>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</si>
  <si>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</si>
  <si>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</si>
  <si>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</si>
  <si>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</si>
  <si>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</si>
  <si>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</si>
  <si>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</si>
  <si>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</si>
  <si>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</si>
  <si>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</si>
  <si>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</si>
  <si>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</si>
  <si>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</si>
  <si>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</si>
  <si>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</si>
  <si>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</si>
  <si>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</si>
  <si>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</si>
  <si>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</si>
  <si>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</si>
  <si>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</si>
  <si>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</si>
  <si>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</si>
  <si>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</si>
  <si>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</si>
  <si>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</si>
  <si>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</si>
  <si>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</si>
  <si>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</si>
  <si>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</si>
  <si>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</si>
  <si>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</si>
  <si>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</si>
  <si>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</si>
  <si>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</si>
  <si>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</si>
  <si>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</si>
  <si>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</si>
  <si>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</si>
  <si>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</si>
  <si>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</si>
  <si>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</si>
  <si>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</si>
  <si>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</si>
  <si>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</si>
  <si>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</si>
  <si>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</si>
  <si>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</si>
  <si>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</si>
  <si>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</si>
  <si>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</si>
  <si>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</si>
  <si>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</si>
  <si>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</si>
  <si>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</si>
  <si>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</si>
  <si>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</si>
  <si>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</si>
  <si>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</si>
  <si>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</si>
  <si>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</si>
  <si>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</si>
  <si>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</si>
  <si>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</si>
  <si>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</si>
  <si>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</si>
  <si>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</si>
  <si>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</si>
  <si>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</si>
  <si>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</si>
  <si>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</si>
  <si>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</si>
  <si>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</si>
  <si>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</si>
  <si>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</si>
  <si>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</si>
  <si>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</si>
  <si>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</si>
  <si>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</si>
  <si>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</si>
  <si>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</si>
  <si>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</si>
  <si>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</si>
  <si>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</si>
  <si>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</si>
  <si>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</si>
  <si>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</si>
  <si>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</si>
  <si>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</si>
  <si>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</si>
  <si>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</si>
  <si>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</si>
  <si>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</si>
  <si>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</si>
  <si>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</si>
  <si>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</si>
  <si>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</si>
  <si>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</si>
  <si>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</si>
  <si>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</si>
  <si>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</si>
  <si>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</si>
  <si>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</si>
  <si>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</si>
  <si>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</si>
  <si>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</si>
  <si>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</si>
  <si>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</si>
  <si>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</si>
  <si>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</si>
  <si>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</si>
  <si>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</si>
  <si>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</si>
  <si>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</si>
  <si>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</si>
  <si>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</si>
  <si>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</si>
  <si>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</si>
  <si>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</si>
  <si>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</si>
  <si>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</si>
  <si>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</si>
  <si>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</si>
  <si>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</si>
  <si>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</si>
  <si>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</si>
  <si>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</si>
  <si>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</si>
  <si>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</si>
  <si>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</si>
  <si>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</si>
  <si>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</si>
  <si>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</si>
  <si>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</si>
  <si>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</si>
  <si>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</si>
  <si>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</si>
  <si>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</si>
  <si>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</si>
  <si>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</si>
  <si>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</si>
  <si>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</si>
  <si>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</si>
  <si>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</si>
  <si>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</si>
  <si>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</si>
  <si>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</si>
  <si>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</si>
  <si>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</si>
  <si>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</si>
  <si>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</si>
  <si>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</si>
  <si>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</si>
  <si>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</si>
  <si>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</si>
  <si>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</si>
  <si>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</si>
  <si>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</si>
  <si>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</si>
  <si>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</si>
  <si>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</si>
  <si>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</si>
  <si>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</si>
  <si>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</si>
  <si>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</si>
  <si>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</si>
  <si>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</si>
  <si>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</si>
  <si>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</si>
  <si>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</si>
  <si>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</si>
  <si>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</si>
  <si>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</si>
  <si>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</si>
  <si>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</si>
  <si>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</si>
  <si>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</si>
  <si>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</si>
  <si>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</si>
  <si>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</si>
  <si>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</si>
  <si>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</si>
  <si>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</si>
  <si>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</si>
  <si>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</si>
  <si>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</si>
  <si>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</si>
  <si>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</si>
  <si>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</si>
  <si>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</si>
  <si>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</si>
  <si>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</si>
  <si>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</si>
  <si>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</si>
  <si>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</si>
  <si>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</si>
  <si>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</si>
  <si>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</si>
  <si>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</si>
  <si>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</si>
  <si>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</si>
  <si>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</si>
  <si>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</si>
  <si>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</si>
  <si>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</si>
  <si>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</si>
  <si>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</si>
  <si>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</si>
  <si>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</si>
  <si>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</si>
  <si>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</si>
  <si>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</si>
  <si>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</si>
  <si>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</si>
  <si>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</si>
  <si>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</si>
  <si>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</si>
  <si>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</si>
  <si>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</si>
  <si>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</si>
  <si>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</si>
  <si>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</si>
  <si>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</si>
  <si>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</si>
  <si>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</si>
  <si>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</si>
  <si>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</si>
  <si>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</si>
  <si>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</si>
  <si>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</si>
  <si>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</si>
  <si>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</si>
  <si>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</si>
  <si>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</si>
  <si>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</si>
  <si>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</si>
  <si>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</si>
  <si>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</si>
  <si>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</si>
  <si>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</si>
  <si>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</si>
  <si>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</si>
  <si>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</si>
  <si>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</si>
  <si>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</si>
  <si>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</si>
  <si>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</si>
  <si>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</si>
  <si>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</si>
  <si>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</si>
  <si>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</si>
  <si>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</si>
  <si>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</si>
  <si>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</si>
  <si>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</si>
  <si>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</si>
  <si>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</si>
  <si>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</si>
  <si>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</si>
  <si>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</si>
  <si>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</si>
  <si>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</si>
  <si>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</si>
  <si>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</si>
  <si>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</si>
  <si>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</si>
  <si>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</si>
  <si>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</si>
  <si>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</si>
  <si>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</si>
  <si>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</si>
  <si>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</si>
  <si>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</si>
  <si>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</si>
  <si>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</si>
  <si>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</si>
  <si>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</si>
  <si>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</si>
  <si>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</si>
  <si>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</si>
  <si>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</si>
  <si>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</si>
  <si>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</si>
  <si>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</si>
  <si>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</si>
  <si>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</si>
  <si>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</si>
  <si>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</si>
  <si>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</si>
  <si>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</si>
  <si>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</si>
  <si>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</si>
  <si>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</si>
  <si>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</si>
  <si>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</si>
  <si>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</si>
  <si>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</si>
  <si>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</si>
  <si>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</si>
  <si>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</si>
  <si>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</si>
  <si>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</si>
  <si>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</si>
  <si>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</si>
  <si>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</si>
  <si>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</si>
  <si>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</si>
  <si>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</si>
  <si>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</si>
  <si>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</si>
  <si>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</si>
  <si>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</si>
  <si>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</si>
  <si>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</si>
  <si>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</si>
  <si>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</si>
  <si>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</si>
  <si>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</si>
  <si>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</si>
  <si>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</si>
  <si>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</si>
  <si>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</si>
  <si>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</si>
  <si>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</si>
  <si>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</si>
  <si>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</si>
  <si>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</si>
  <si>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</si>
  <si>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</si>
  <si>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</si>
  <si>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</si>
  <si>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</si>
  <si>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</si>
  <si>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</si>
  <si>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</si>
  <si>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</si>
  <si>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</si>
  <si>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</si>
  <si>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</si>
  <si>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</si>
  <si>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</si>
  <si>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</si>
  <si>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</si>
  <si>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</si>
  <si>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</si>
  <si>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</si>
  <si>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</si>
  <si>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</si>
  <si>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</si>
  <si>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</si>
  <si>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</si>
  <si>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</si>
  <si>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</si>
  <si>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</si>
  <si>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</si>
  <si>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</si>
  <si>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</si>
  <si>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</si>
  <si>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</si>
  <si>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</si>
  <si>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</si>
  <si>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</si>
  <si>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</si>
  <si>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</si>
  <si>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</si>
  <si>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</si>
  <si>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</si>
  <si>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</si>
  <si>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</si>
  <si>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</si>
  <si>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</si>
  <si>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</si>
  <si>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</si>
  <si>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</si>
  <si>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</si>
  <si>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</si>
  <si>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</si>
  <si>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</si>
  <si>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</si>
  <si>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</si>
  <si>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</si>
  <si>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</si>
  <si>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</si>
  <si>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</si>
  <si>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</si>
  <si>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</si>
  <si>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</si>
  <si>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</si>
  <si>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</si>
  <si>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</si>
  <si>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</si>
  <si>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</si>
  <si>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</si>
  <si>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</si>
  <si>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</si>
  <si>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</si>
  <si>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</si>
  <si>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</si>
  <si>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</si>
  <si>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</si>
  <si>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</si>
  <si>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</si>
  <si>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</si>
  <si>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</si>
  <si>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</si>
  <si>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</si>
  <si>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</si>
  <si>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</si>
  <si>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</si>
  <si>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</si>
  <si>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</si>
  <si>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</si>
  <si>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</si>
  <si>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</si>
  <si>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</si>
  <si>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</si>
  <si>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</si>
  <si>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</si>
  <si>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</si>
  <si>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</si>
  <si>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</si>
  <si>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</si>
  <si>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</si>
  <si>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</si>
  <si>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</si>
  <si>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</si>
  <si>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</si>
  <si>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</si>
  <si>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</si>
  <si>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</si>
  <si>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</si>
  <si>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</si>
  <si>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</si>
  <si>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</si>
  <si>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</si>
  <si>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</si>
  <si>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</si>
  <si>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</si>
  <si>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</si>
  <si>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</si>
  <si>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</si>
  <si>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</si>
  <si>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</si>
  <si>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</si>
  <si>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</si>
  <si>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</si>
  <si>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</si>
  <si>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</si>
  <si>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</si>
  <si>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</si>
  <si>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</si>
  <si>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</si>
  <si>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</si>
  <si>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</si>
  <si>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</si>
  <si>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</si>
  <si>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</si>
  <si>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</si>
  <si>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</si>
  <si>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</si>
  <si>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</si>
  <si>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</si>
  <si>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</si>
  <si>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</si>
  <si>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</si>
  <si>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</si>
  <si>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</si>
  <si>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</si>
  <si>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</si>
  <si>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</si>
  <si>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</si>
  <si>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</si>
  <si>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</si>
  <si>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</si>
  <si>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</si>
  <si>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</si>
  <si>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</si>
  <si>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</si>
  <si>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</si>
  <si>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</si>
  <si>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</si>
  <si>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</si>
  <si>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</si>
  <si>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</si>
  <si>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</si>
  <si>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</si>
  <si>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</si>
  <si>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</si>
  <si>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</si>
  <si>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</si>
  <si>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</si>
  <si>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</si>
  <si>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</si>
  <si>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</si>
  <si>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</si>
  <si>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</si>
  <si>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</si>
  <si>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</si>
  <si>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</si>
  <si>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</si>
  <si>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</si>
  <si>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</si>
  <si>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</si>
  <si>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</si>
  <si>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</si>
  <si>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</si>
  <si>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</si>
  <si>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</si>
  <si>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</si>
  <si>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</si>
  <si>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</si>
  <si>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</si>
  <si>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</si>
  <si>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</si>
  <si>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</si>
  <si>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</si>
  <si>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</si>
  <si>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</si>
  <si>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</si>
  <si>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</si>
  <si>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</si>
  <si>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</si>
  <si>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</si>
  <si>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</si>
  <si>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</si>
  <si>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</si>
  <si>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</si>
  <si>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</si>
  <si>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</si>
  <si>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</si>
  <si>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</si>
  <si>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</si>
  <si>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</si>
  <si>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</si>
  <si>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</si>
  <si>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</si>
  <si>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</si>
  <si>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</si>
  <si>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</si>
  <si>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</si>
  <si>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</si>
  <si>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</si>
  <si>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</si>
  <si>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</si>
  <si>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</si>
  <si>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</si>
  <si>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</si>
  <si>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</si>
  <si>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</si>
  <si>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</si>
  <si>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</si>
  <si>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</si>
  <si>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</si>
  <si>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</si>
  <si>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</si>
  <si>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</si>
  <si>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</si>
  <si>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</si>
  <si>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</si>
  <si>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</si>
  <si>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</si>
  <si>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</si>
  <si>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</si>
  <si>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</si>
  <si>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</si>
  <si>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</si>
  <si>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</si>
  <si>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</si>
  <si>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</si>
  <si>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</si>
  <si>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</si>
  <si>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</si>
  <si>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</si>
  <si>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</si>
  <si>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</si>
  <si>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</si>
  <si>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</si>
  <si>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</si>
  <si>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</si>
  <si>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</si>
  <si>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</si>
  <si>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</si>
  <si>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</si>
  <si>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</si>
  <si>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</si>
  <si>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</si>
  <si>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</si>
  <si>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</si>
  <si>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</si>
  <si>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</si>
  <si>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</si>
  <si>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</si>
  <si>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</si>
  <si>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</si>
  <si>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</si>
  <si>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</si>
  <si>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</si>
  <si>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</si>
  <si>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</si>
  <si>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</si>
  <si>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</si>
  <si>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</si>
  <si>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</si>
  <si>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</si>
  <si>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</si>
  <si>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</si>
  <si>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</si>
  <si>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</si>
  <si>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</si>
  <si>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</si>
  <si>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</si>
  <si>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</si>
  <si>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</si>
  <si>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</si>
  <si>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</si>
  <si>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</si>
  <si>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</si>
  <si>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</si>
  <si>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</si>
  <si>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</si>
  <si>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</si>
  <si>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</si>
  <si>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</si>
  <si>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</si>
  <si>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</si>
  <si>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</si>
  <si>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</si>
  <si>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</si>
  <si>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</si>
  <si>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</si>
  <si>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</si>
  <si>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</si>
  <si>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</si>
  <si>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</si>
  <si>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</si>
  <si>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</si>
  <si>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</si>
  <si>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</si>
  <si>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</si>
  <si>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</si>
  <si>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</si>
  <si>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</si>
  <si>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</si>
  <si>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</si>
  <si>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</si>
  <si>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</si>
  <si>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</si>
  <si>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</si>
  <si>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</si>
  <si>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</si>
  <si>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</si>
  <si>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</si>
  <si>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</si>
  <si>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</si>
  <si>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</si>
  <si>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</si>
  <si>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</si>
  <si>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</si>
  <si>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</si>
  <si>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</si>
  <si>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</si>
  <si>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</si>
  <si>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</si>
  <si>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</si>
  <si>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</si>
  <si>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</si>
  <si>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</si>
  <si>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</si>
  <si>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</si>
  <si>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</si>
  <si>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</si>
  <si>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</si>
  <si>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</si>
  <si>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</si>
  <si>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</si>
  <si>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</si>
  <si>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</si>
  <si>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</si>
  <si>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</si>
  <si>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</si>
  <si>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</si>
  <si>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</si>
  <si>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</si>
  <si>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</si>
  <si>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</si>
  <si>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</si>
  <si>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</si>
  <si>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</si>
  <si>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</si>
  <si>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</si>
  <si>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</si>
  <si>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</si>
  <si>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</si>
  <si>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</si>
  <si>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</si>
  <si>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</si>
  <si>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</si>
  <si>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</si>
  <si>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</si>
  <si>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</si>
  <si>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</si>
  <si>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</si>
  <si>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</si>
  <si>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</si>
  <si>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</si>
  <si>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</si>
  <si>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</si>
  <si>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</si>
  <si>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</si>
  <si>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</si>
  <si>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</si>
  <si>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</si>
  <si>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</si>
  <si>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</si>
  <si>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</si>
  <si>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</si>
  <si>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</si>
  <si>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</si>
  <si>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</si>
  <si>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</si>
  <si>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</si>
  <si>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</si>
  <si>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</si>
  <si>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</si>
  <si>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</si>
  <si>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</si>
  <si>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</si>
  <si>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</si>
  <si>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</si>
  <si>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</si>
  <si>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</si>
  <si>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</si>
  <si>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</si>
  <si>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</si>
  <si>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</si>
  <si>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</si>
  <si>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</si>
  <si>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</si>
  <si>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</si>
  <si>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</si>
  <si>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</si>
  <si>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</si>
  <si>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</si>
  <si>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</si>
  <si>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</si>
  <si>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</si>
  <si>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</si>
  <si>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</si>
  <si>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</si>
  <si>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</si>
  <si>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</si>
  <si>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</si>
  <si>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</si>
  <si>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</si>
  <si>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</si>
  <si>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</si>
  <si>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</si>
  <si>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</si>
  <si>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</si>
  <si>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</si>
  <si>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</si>
  <si>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</si>
  <si>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</si>
  <si>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</si>
  <si>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</si>
  <si>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</si>
  <si>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</si>
  <si>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</si>
  <si>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</si>
  <si>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</si>
  <si>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</si>
  <si>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</si>
  <si>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</si>
  <si>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</si>
  <si>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</si>
  <si>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</si>
  <si>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</si>
  <si>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</si>
  <si>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</si>
  <si>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</si>
  <si>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</si>
  <si>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</si>
  <si>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</si>
  <si>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</si>
  <si>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</si>
  <si>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</si>
  <si>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</si>
  <si>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</si>
  <si>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</si>
  <si>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</si>
  <si>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</si>
  <si>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</si>
  <si>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</si>
  <si>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</si>
  <si>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</si>
  <si>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</si>
  <si>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</si>
  <si>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</si>
  <si>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</si>
  <si>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</si>
  <si>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</si>
  <si>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</si>
  <si>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</si>
  <si>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</si>
  <si>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</si>
  <si>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</si>
  <si>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</si>
  <si>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</si>
  <si>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</si>
  <si>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</si>
  <si>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</si>
  <si>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</si>
  <si>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</si>
  <si>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</si>
  <si>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</si>
  <si>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</si>
  <si>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</si>
  <si>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</si>
  <si>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</si>
  <si>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</si>
  <si>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</si>
  <si>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</si>
  <si>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</si>
  <si>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</si>
  <si>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</si>
  <si>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</si>
  <si>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</si>
  <si>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</si>
  <si>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</si>
  <si>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</si>
  <si>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</si>
  <si>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</si>
  <si>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</si>
  <si>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</si>
  <si>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</si>
  <si>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</si>
  <si>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</si>
  <si>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</si>
  <si>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</si>
  <si>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</si>
  <si>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</si>
  <si>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</si>
  <si>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</si>
  <si>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</si>
  <si>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</si>
  <si>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</si>
  <si>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</si>
  <si>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</si>
  <si>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</si>
  <si>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</si>
  <si>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</si>
  <si>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</si>
  <si>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</si>
  <si>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</si>
  <si>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</si>
  <si>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</si>
  <si>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</si>
  <si>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</si>
  <si>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</si>
  <si>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</si>
  <si>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</si>
  <si>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</si>
  <si>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</si>
  <si>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</si>
  <si>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</si>
  <si>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</si>
  <si>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</si>
  <si>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</si>
  <si>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</si>
  <si>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</si>
  <si>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</si>
  <si>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</si>
  <si>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</si>
  <si>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</si>
  <si>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</si>
  <si>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</si>
  <si>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</si>
  <si>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</si>
  <si>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</si>
  <si>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</si>
  <si>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</si>
  <si>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</si>
  <si>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</si>
  <si>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</si>
  <si>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</si>
  <si>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</si>
  <si>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</si>
  <si>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</si>
  <si>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</si>
  <si>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</si>
  <si>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</si>
  <si>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</si>
  <si>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</si>
  <si>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</si>
  <si>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</si>
  <si>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</si>
  <si>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</si>
  <si>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</si>
  <si>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</si>
  <si>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</si>
  <si>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</si>
  <si>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</si>
  <si>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</si>
  <si>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</si>
  <si>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</si>
  <si>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</si>
  <si>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</si>
  <si>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</si>
  <si>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</si>
  <si>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</si>
  <si>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</si>
  <si>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</si>
  <si>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</si>
  <si>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</si>
  <si>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</si>
  <si>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</si>
  <si>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</si>
  <si>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</si>
  <si>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</si>
  <si>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</si>
  <si>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</si>
  <si>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</si>
  <si>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</si>
  <si>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</si>
  <si>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</si>
  <si>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</si>
  <si>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</si>
  <si>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</si>
  <si>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</si>
  <si>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</si>
  <si>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</si>
  <si>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</si>
  <si>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</si>
  <si>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</si>
  <si>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</si>
  <si>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</si>
  <si>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</si>
  <si>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</si>
  <si>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</si>
  <si>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</si>
  <si>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</si>
  <si>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</si>
  <si>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</si>
  <si>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</si>
  <si>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</si>
  <si>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</si>
  <si>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</si>
  <si>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</si>
  <si>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</si>
  <si>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</si>
  <si>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</si>
  <si>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</si>
  <si>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</si>
  <si>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</si>
  <si>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</si>
  <si>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</si>
  <si>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</si>
  <si>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</si>
  <si>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</si>
  <si>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</si>
  <si>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</si>
  <si>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</si>
  <si>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</si>
  <si>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</si>
  <si>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</si>
  <si>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</si>
  <si>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</si>
  <si>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</si>
  <si>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</si>
  <si>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</si>
  <si>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</si>
  <si>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</si>
  <si>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</si>
  <si>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</si>
  <si>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</si>
  <si>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</si>
  <si>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</si>
  <si>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</si>
  <si>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</si>
  <si>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</si>
  <si>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</si>
  <si>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</si>
  <si>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</si>
  <si>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</si>
  <si>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</si>
  <si>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</si>
  <si>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</si>
  <si>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</si>
  <si>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</si>
  <si>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</si>
  <si>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</si>
  <si>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</si>
  <si>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</si>
  <si>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</si>
  <si>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</si>
  <si>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</si>
  <si>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</si>
  <si>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</si>
  <si>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</si>
  <si>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</si>
  <si>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</si>
  <si>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</si>
  <si>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</si>
  <si>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</si>
  <si>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</si>
  <si>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</si>
  <si>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</si>
  <si>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</si>
  <si>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</si>
  <si>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</si>
  <si>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</si>
  <si>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</si>
  <si>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</si>
  <si>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</si>
  <si>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</si>
  <si>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</si>
  <si>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</si>
  <si>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</si>
  <si>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</si>
  <si>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</si>
  <si>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</si>
  <si>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</si>
  <si>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</si>
  <si>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</si>
  <si>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</si>
  <si>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</si>
  <si>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</si>
  <si>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</si>
  <si>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</si>
  <si>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</si>
  <si>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</si>
  <si>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</si>
  <si>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</si>
  <si>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</si>
  <si>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</si>
  <si>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</si>
  <si>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</si>
  <si>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</si>
  <si>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</si>
  <si>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</si>
  <si>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</si>
  <si>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</si>
  <si>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</si>
  <si>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</si>
  <si>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</si>
  <si>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</si>
  <si>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</si>
  <si>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</si>
  <si>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</si>
  <si>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</si>
  <si>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</si>
  <si>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</si>
  <si>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</si>
  <si>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</si>
  <si>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</si>
  <si>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</si>
  <si>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</si>
  <si>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</si>
  <si>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</si>
  <si>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</si>
  <si>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</si>
  <si>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</si>
  <si>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</si>
  <si>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</si>
  <si>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</si>
  <si>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</si>
  <si>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</si>
  <si>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</si>
  <si>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</si>
  <si>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</si>
  <si>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</si>
  <si>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</si>
  <si>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</si>
  <si>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</si>
  <si>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</si>
  <si>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</si>
  <si>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</si>
  <si>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</si>
  <si>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</si>
  <si>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</si>
  <si>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</si>
  <si>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</si>
  <si>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</si>
  <si>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</si>
  <si>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</si>
  <si>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</si>
  <si>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</si>
  <si>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</si>
  <si>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</si>
  <si>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</si>
  <si>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</si>
  <si>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</si>
  <si>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</si>
  <si>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</si>
  <si>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</si>
  <si>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</si>
  <si>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</si>
  <si>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</si>
  <si>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</si>
  <si>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</si>
  <si>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</si>
  <si>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</si>
  <si>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</si>
  <si>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</si>
  <si>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</si>
  <si>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</si>
  <si>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</si>
  <si>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</si>
  <si>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</si>
  <si>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</si>
  <si>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</si>
  <si>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</si>
  <si>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</si>
  <si>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</si>
  <si>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</si>
  <si>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</si>
  <si>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</si>
  <si>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</si>
  <si>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</si>
  <si>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</si>
  <si>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</si>
  <si>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</si>
  <si>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</si>
  <si>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</si>
  <si>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</si>
  <si>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</si>
  <si>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</si>
  <si>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</si>
  <si>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</si>
  <si>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</si>
  <si>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</si>
  <si>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</si>
  <si>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</si>
  <si>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</si>
  <si>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</si>
  <si>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</si>
  <si>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</si>
  <si>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</si>
  <si>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</si>
  <si>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</si>
  <si>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</si>
  <si>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</si>
  <si>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</si>
  <si>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</si>
  <si>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</si>
  <si>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</si>
  <si>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</si>
  <si>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</si>
  <si>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</si>
  <si>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</si>
  <si>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</si>
  <si>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</si>
  <si>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</si>
  <si>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</si>
  <si>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</si>
  <si>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</si>
  <si>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</si>
  <si>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</si>
  <si>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</si>
  <si>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</si>
  <si>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</si>
  <si>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</si>
  <si>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</si>
  <si>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</si>
  <si>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</si>
  <si>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</si>
  <si>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</si>
  <si>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</si>
  <si>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</si>
  <si>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</si>
  <si>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</si>
  <si>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</si>
  <si>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</si>
  <si>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</si>
  <si>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</si>
  <si>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</si>
  <si>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</si>
  <si>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</si>
  <si>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</si>
  <si>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</si>
  <si>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</si>
  <si>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</si>
  <si>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</si>
  <si>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</si>
  <si>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</si>
  <si>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</si>
  <si>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</si>
  <si>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</si>
  <si>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</si>
  <si>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</si>
  <si>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</si>
  <si>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</si>
  <si>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</si>
  <si>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</si>
  <si>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</si>
  <si>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</si>
  <si>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</si>
  <si>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</si>
  <si>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</si>
  <si>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</si>
  <si>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</si>
  <si>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</si>
  <si>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</si>
  <si>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</si>
  <si>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</si>
  <si>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</si>
  <si>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</si>
  <si>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</si>
  <si>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</si>
  <si>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</si>
  <si>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</si>
  <si>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</si>
  <si>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</si>
  <si>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</si>
  <si>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</si>
  <si>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</si>
  <si>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</si>
  <si>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</si>
  <si>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</si>
  <si>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</si>
  <si>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</si>
  <si>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</si>
  <si>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</si>
  <si>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</si>
  <si>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</si>
  <si>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</si>
  <si>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</si>
  <si>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</si>
  <si>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</si>
  <si>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</si>
  <si>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</si>
  <si>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</si>
  <si>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</si>
  <si>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</si>
  <si>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</si>
  <si>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</si>
  <si>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</si>
  <si>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</si>
  <si>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</si>
  <si>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</si>
  <si>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</si>
  <si>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</si>
  <si>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</si>
  <si>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</si>
  <si>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</si>
  <si>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</si>
  <si>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</si>
  <si>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</si>
  <si>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</si>
  <si>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</si>
  <si>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</si>
  <si>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</si>
  <si>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</si>
  <si>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</si>
  <si>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</si>
  <si>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</si>
  <si>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</si>
  <si>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</si>
  <si>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</si>
  <si>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</si>
  <si>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</si>
  <si>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</si>
  <si>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</si>
  <si>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</si>
  <si>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</si>
  <si>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</si>
  <si>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</si>
  <si>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</si>
  <si>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</si>
  <si>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</si>
  <si>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</si>
  <si>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</si>
  <si>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</si>
  <si>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</si>
  <si>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</si>
  <si>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</si>
  <si>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</si>
  <si>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</si>
  <si>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</si>
  <si>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</si>
  <si>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</si>
  <si>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</si>
  <si>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</si>
  <si>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</si>
  <si>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</si>
  <si>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</si>
  <si>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</si>
  <si>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</si>
  <si>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</si>
  <si>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</si>
  <si>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</si>
  <si>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</si>
  <si>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</si>
  <si>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</si>
  <si>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</si>
  <si>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</si>
  <si>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</si>
  <si>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</si>
  <si>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</si>
  <si>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</si>
  <si>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</si>
  <si>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</si>
  <si>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</si>
  <si>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</si>
  <si>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</si>
  <si>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</si>
  <si>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</si>
  <si>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</si>
  <si>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</si>
  <si>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</si>
  <si>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</si>
  <si>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</si>
  <si>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</si>
  <si>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</si>
  <si>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</si>
  <si>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</si>
  <si>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</si>
  <si>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</si>
  <si>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</si>
  <si>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</si>
  <si>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</si>
  <si>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</si>
  <si>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</si>
  <si>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</si>
  <si>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</si>
  <si>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</si>
  <si>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</si>
  <si>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</si>
  <si>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</si>
  <si>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</si>
  <si>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</si>
  <si>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</si>
  <si>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</si>
  <si>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</si>
  <si>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</si>
  <si>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</si>
  <si>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</si>
  <si>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</si>
  <si>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</si>
  <si>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</si>
  <si>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</si>
  <si>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</si>
  <si>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</si>
  <si>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</si>
  <si>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</si>
  <si>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</si>
  <si>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</si>
  <si>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</si>
  <si>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</si>
  <si>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</si>
  <si>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</si>
  <si>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</si>
  <si>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</si>
  <si>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</si>
  <si>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</si>
  <si>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</si>
  <si>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</si>
  <si>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</si>
  <si>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</si>
  <si>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</si>
  <si>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</si>
  <si>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</si>
  <si>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</si>
  <si>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</si>
  <si>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</si>
  <si>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</si>
  <si>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</si>
  <si>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</si>
  <si>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</si>
  <si>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</si>
  <si>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</si>
  <si>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</si>
  <si>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</si>
  <si>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</si>
  <si>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</si>
  <si>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</si>
  <si>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</si>
  <si>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</si>
  <si>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</si>
  <si>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</si>
  <si>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</si>
  <si>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</si>
  <si>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</si>
  <si>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</si>
  <si>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</si>
  <si>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</si>
  <si>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</si>
  <si>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</si>
  <si>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</si>
  <si>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</si>
  <si>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</si>
  <si>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</si>
  <si>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</si>
  <si>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</si>
  <si>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</si>
  <si>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</si>
  <si>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</si>
  <si>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</si>
  <si>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</si>
  <si>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</si>
  <si>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</si>
  <si>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</si>
  <si>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</si>
  <si>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</si>
  <si>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</si>
  <si>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</si>
  <si>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</si>
  <si>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</si>
  <si>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</si>
  <si>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</si>
  <si>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</si>
  <si>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</si>
  <si>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</si>
  <si>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</si>
  <si>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</si>
  <si>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</si>
  <si>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</si>
  <si>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</si>
  <si>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</si>
  <si>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</si>
  <si>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</si>
  <si>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</si>
  <si>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</si>
  <si>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</si>
  <si>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</si>
  <si>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</si>
  <si>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</si>
  <si>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</si>
  <si>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</si>
  <si>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</si>
  <si>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</si>
  <si>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</si>
  <si>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</si>
  <si>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</si>
  <si>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</si>
  <si>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</si>
  <si>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</si>
  <si>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</si>
  <si>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</si>
  <si>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</si>
  <si>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</si>
  <si>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</si>
  <si>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</si>
  <si>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</si>
  <si>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</si>
  <si>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</si>
  <si>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</si>
  <si>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</si>
  <si>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</si>
  <si>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</si>
  <si>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</si>
  <si>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</si>
  <si>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</si>
  <si>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</si>
  <si>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</si>
  <si>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</si>
  <si>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</si>
  <si>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</si>
  <si>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</si>
  <si>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</si>
  <si>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</si>
  <si>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</si>
  <si>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</si>
  <si>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</si>
  <si>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</si>
  <si>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</si>
  <si>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</si>
  <si>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</si>
  <si>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</si>
  <si>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</si>
  <si>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</si>
  <si>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</si>
  <si>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</si>
  <si>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</si>
  <si>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</si>
  <si>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</si>
  <si>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</si>
  <si>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</si>
  <si>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</si>
  <si>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</si>
  <si>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</si>
  <si>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</si>
  <si>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</si>
  <si>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</si>
  <si>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</si>
  <si>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</si>
  <si>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</si>
  <si>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</si>
  <si>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</si>
  <si>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</si>
  <si>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</si>
  <si>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</si>
  <si>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</si>
  <si>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</si>
  <si>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</si>
  <si>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</si>
  <si>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</si>
  <si>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</si>
  <si>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</si>
  <si>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</si>
  <si>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</si>
  <si>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</si>
  <si>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</si>
  <si>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</si>
  <si>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</si>
  <si>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</si>
  <si>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</si>
  <si>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</si>
  <si>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</si>
  <si>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</si>
  <si>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</si>
  <si>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</si>
  <si>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</si>
  <si>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</si>
  <si>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</si>
  <si>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</si>
  <si>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</si>
  <si>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</si>
  <si>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</si>
  <si>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</si>
  <si>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</si>
  <si>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</si>
  <si>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</si>
  <si>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</si>
  <si>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</si>
  <si>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</si>
  <si>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</si>
  <si>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</si>
  <si>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</si>
  <si>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</si>
  <si>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</si>
  <si>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</si>
  <si>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</si>
  <si>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</si>
  <si>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</si>
  <si>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</si>
  <si>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</si>
  <si>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</si>
  <si>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</si>
  <si>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</si>
  <si>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</si>
  <si>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</si>
  <si>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</si>
  <si>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</si>
  <si>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</si>
  <si>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</si>
  <si>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</si>
  <si>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</si>
  <si>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</si>
  <si>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</si>
  <si>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</si>
  <si>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</si>
  <si>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</si>
  <si>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</si>
  <si>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</si>
  <si>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</si>
  <si>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</si>
  <si>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</si>
  <si>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</si>
  <si>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</si>
  <si>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</si>
  <si>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</si>
  <si>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</si>
  <si>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</si>
  <si>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</si>
  <si>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</si>
  <si>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</si>
  <si>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</si>
  <si>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</si>
  <si>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</si>
  <si>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</si>
  <si>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</si>
  <si>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</si>
  <si>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</si>
  <si>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</si>
  <si>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</si>
  <si>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</si>
  <si>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</si>
  <si>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</si>
  <si>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</si>
  <si>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</si>
  <si>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</si>
  <si>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</si>
  <si>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</si>
  <si>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</si>
  <si>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</si>
  <si>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</si>
  <si>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</si>
  <si>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</si>
  <si>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</si>
  <si>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</si>
  <si>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</si>
  <si>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</si>
  <si>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</si>
  <si>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</si>
  <si>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</si>
  <si>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</si>
  <si>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</si>
  <si>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</si>
  <si>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</si>
  <si>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</si>
  <si>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</si>
  <si>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</si>
  <si>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</si>
  <si>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</si>
  <si>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</si>
  <si>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</si>
  <si>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</si>
  <si>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</si>
  <si>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</si>
  <si>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</si>
  <si>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</si>
  <si>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</si>
  <si>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</si>
  <si>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</si>
  <si>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</si>
  <si>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</si>
  <si>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</si>
  <si>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</si>
  <si>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</si>
  <si>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</si>
  <si>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</si>
  <si>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</si>
  <si>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</si>
  <si>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</si>
  <si>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</si>
  <si>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</si>
  <si>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</si>
  <si>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</si>
  <si>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</si>
  <si>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</si>
  <si>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</si>
  <si>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</si>
  <si>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</si>
  <si>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</si>
  <si>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</si>
  <si>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</si>
  <si>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</si>
  <si>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</si>
  <si>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</si>
  <si>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</si>
  <si>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</si>
  <si>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</si>
  <si>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</si>
  <si>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</si>
  <si>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</si>
  <si>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</si>
  <si>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</si>
  <si>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</si>
  <si>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</si>
  <si>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</si>
  <si>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</si>
  <si>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</si>
  <si>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</si>
  <si>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</si>
  <si>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</si>
  <si>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</si>
  <si>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</si>
  <si>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</si>
  <si>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</si>
  <si>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</si>
  <si>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</si>
  <si>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</si>
  <si>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</si>
  <si>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</si>
  <si>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</si>
  <si>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</si>
  <si>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</si>
  <si>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</si>
  <si>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</si>
  <si>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</si>
  <si>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</si>
  <si>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</si>
  <si>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</si>
  <si>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</si>
  <si>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</si>
  <si>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</si>
  <si>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</si>
  <si>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</si>
  <si>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</si>
  <si>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</si>
  <si>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</si>
  <si>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</si>
  <si>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</si>
  <si>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</si>
  <si>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</si>
  <si>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</si>
  <si>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</si>
  <si>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</si>
  <si>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</si>
  <si>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</si>
  <si>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</si>
  <si>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</si>
  <si>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</si>
  <si>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</si>
  <si>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</si>
  <si>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</si>
  <si>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</si>
  <si>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</si>
  <si>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</si>
  <si>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</si>
  <si>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</si>
  <si>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</si>
  <si>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</si>
  <si>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</si>
  <si>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</si>
  <si>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</si>
  <si>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</si>
  <si>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</si>
  <si>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</si>
  <si>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</si>
  <si>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</si>
  <si>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</si>
  <si>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</si>
  <si>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</si>
  <si>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</si>
  <si>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</si>
  <si>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</si>
  <si>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</si>
  <si>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</si>
  <si>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</si>
  <si>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</si>
  <si>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</si>
  <si>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</si>
  <si>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</si>
  <si>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</si>
  <si>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</si>
  <si>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</si>
  <si>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</si>
  <si>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</si>
  <si>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</si>
  <si>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</si>
  <si>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</si>
  <si>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</si>
  <si>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</si>
  <si>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</si>
  <si>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</si>
  <si>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</si>
  <si>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</si>
  <si>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</si>
  <si>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</si>
  <si>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</si>
  <si>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</si>
  <si>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</si>
  <si>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</si>
  <si>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</si>
  <si>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</si>
  <si>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</si>
  <si>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</si>
  <si>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</si>
  <si>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</si>
  <si>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</si>
  <si>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</si>
  <si>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</si>
  <si>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</si>
  <si>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</si>
  <si>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</si>
  <si>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</si>
  <si>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</si>
  <si>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</si>
  <si>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</si>
  <si>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</si>
  <si>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</si>
  <si>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</si>
  <si>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</si>
  <si>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</si>
  <si>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</si>
  <si>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</si>
  <si>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</si>
  <si>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</si>
  <si>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</si>
  <si>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</si>
  <si>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</si>
  <si>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</si>
  <si>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</si>
  <si>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</si>
  <si>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</si>
  <si>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</si>
  <si>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</si>
  <si>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</si>
  <si>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</si>
  <si>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</si>
  <si>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</si>
  <si>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</si>
  <si>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</si>
  <si>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</si>
  <si>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</si>
  <si>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</si>
  <si>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</si>
  <si>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</si>
  <si>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</si>
  <si>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</si>
  <si>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</si>
  <si>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</si>
  <si>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</si>
  <si>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</si>
  <si>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</si>
  <si>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</si>
  <si>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</si>
  <si>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</si>
  <si>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</si>
  <si>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</si>
  <si>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</si>
  <si>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</si>
  <si>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</si>
  <si>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</si>
  <si>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</si>
  <si>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</si>
  <si>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</si>
  <si>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</si>
  <si>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</si>
  <si>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</si>
  <si>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</si>
  <si>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</si>
  <si>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</si>
  <si>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</si>
  <si>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</si>
  <si>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</si>
  <si>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</si>
  <si>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</si>
  <si>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</si>
  <si>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</si>
  <si>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</si>
  <si>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</si>
  <si>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</si>
  <si>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</si>
  <si>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</si>
  <si>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</si>
  <si>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</si>
  <si>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</si>
  <si>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</si>
  <si>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</si>
  <si>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</si>
  <si>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</si>
  <si>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</si>
  <si>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</si>
  <si>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</si>
  <si>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</si>
  <si>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</si>
  <si>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</si>
  <si>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</si>
  <si>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</si>
  <si>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</si>
  <si>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</si>
  <si>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</si>
  <si>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</si>
  <si>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</si>
  <si>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</si>
  <si>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</si>
  <si>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</si>
  <si>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</si>
  <si>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</si>
  <si>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</si>
  <si>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</si>
  <si>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</si>
  <si>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</si>
  <si>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</si>
  <si>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</si>
  <si>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</si>
  <si>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</si>
  <si>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</si>
  <si>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</si>
  <si>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</si>
  <si>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</si>
  <si>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</si>
  <si>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</si>
  <si>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</si>
  <si>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</si>
  <si>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</si>
  <si>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</si>
  <si>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</si>
  <si>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</si>
  <si>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</si>
  <si>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</si>
  <si>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</si>
  <si>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</si>
  <si>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</si>
  <si>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</si>
  <si>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</si>
  <si>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</si>
  <si>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</si>
  <si>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</si>
  <si>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</si>
  <si>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</si>
  <si>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</si>
  <si>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</si>
  <si>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</si>
  <si>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</si>
  <si>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</si>
  <si>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</si>
  <si>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</si>
  <si>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</si>
  <si>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</si>
  <si>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</si>
  <si>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</si>
  <si>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</si>
  <si>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</si>
  <si>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</si>
  <si>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</si>
  <si>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</si>
  <si>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</si>
  <si>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</si>
  <si>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</si>
  <si>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</si>
  <si>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</si>
  <si>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</si>
  <si>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</si>
  <si>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</si>
  <si>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</si>
  <si>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</si>
  <si>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</si>
  <si>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</si>
  <si>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</si>
  <si>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</si>
  <si>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</si>
  <si>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</si>
  <si>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</si>
  <si>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</si>
  <si>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</si>
  <si>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</si>
  <si>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</si>
  <si>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</si>
  <si>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</si>
  <si>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</si>
  <si>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</si>
  <si>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</si>
  <si>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</si>
  <si>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</si>
  <si>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</si>
  <si>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</si>
  <si>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</si>
  <si>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</si>
  <si>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</si>
  <si>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</si>
  <si>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</si>
  <si>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</si>
  <si>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</si>
  <si>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</si>
  <si>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</si>
  <si>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</si>
  <si>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</si>
  <si>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</si>
  <si>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</si>
  <si>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</si>
  <si>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</si>
  <si>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</si>
  <si>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</si>
  <si>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</si>
  <si>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</si>
  <si>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</si>
  <si>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</si>
  <si>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</si>
  <si>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</si>
  <si>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</si>
  <si>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</si>
  <si>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</si>
  <si>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</si>
  <si>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</si>
  <si>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</si>
  <si>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</si>
  <si>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</si>
  <si>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</si>
  <si>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</si>
  <si>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</si>
  <si>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</si>
  <si>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</si>
  <si>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</si>
  <si>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</si>
  <si>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</si>
  <si>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</si>
  <si>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</si>
  <si>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</si>
  <si>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</si>
  <si>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</si>
  <si>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</si>
  <si>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</si>
  <si>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</si>
  <si>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</si>
  <si>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</si>
  <si>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</si>
  <si>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</si>
  <si>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</si>
  <si>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</si>
  <si>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</si>
  <si>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</si>
  <si>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</si>
  <si>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</si>
  <si>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</si>
  <si>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</si>
  <si>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</si>
  <si>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</si>
  <si>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</si>
  <si>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</si>
  <si>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</si>
  <si>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</si>
  <si>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</si>
  <si>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</si>
  <si>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</si>
  <si>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</si>
  <si>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</si>
  <si>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</si>
  <si>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</si>
  <si>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</si>
  <si>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</si>
  <si>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</si>
  <si>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</si>
  <si>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</si>
  <si>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</si>
  <si>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</si>
  <si>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</si>
  <si>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</si>
  <si>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</si>
  <si>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</si>
  <si>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</si>
  <si>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</si>
  <si>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</si>
  <si>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</si>
  <si>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</si>
  <si>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</si>
  <si>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</si>
  <si>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</si>
  <si>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</si>
  <si>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</si>
  <si>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</si>
  <si>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</si>
  <si>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</si>
  <si>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</si>
  <si>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</si>
  <si>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</si>
  <si>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</si>
  <si>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</si>
  <si>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</si>
  <si>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</si>
  <si>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</si>
  <si>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</si>
  <si>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</si>
  <si>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</si>
  <si>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</si>
  <si>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</si>
  <si>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</si>
  <si>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</si>
  <si>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</si>
  <si>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</si>
  <si>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</si>
  <si>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</si>
  <si>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</si>
  <si>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</si>
  <si>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</si>
  <si>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</si>
  <si>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</si>
  <si>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</si>
  <si>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</si>
  <si>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</si>
  <si>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</si>
  <si>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</si>
  <si>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</si>
  <si>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</si>
  <si>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</si>
  <si>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</si>
  <si>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</si>
  <si>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</si>
  <si>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</si>
  <si>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</si>
  <si>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</si>
  <si>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</si>
  <si>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</si>
  <si>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</si>
  <si>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</si>
  <si>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</si>
  <si>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</si>
  <si>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</si>
  <si>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</si>
  <si>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</si>
  <si>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</si>
  <si>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</si>
  <si>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</si>
  <si>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</si>
  <si>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</si>
  <si>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</si>
  <si>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</si>
  <si>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</si>
  <si>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</si>
  <si>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</si>
  <si>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</si>
  <si>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</si>
  <si>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</si>
  <si>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</si>
  <si>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</si>
  <si>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</si>
  <si>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</si>
  <si>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</si>
  <si>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</si>
  <si>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</si>
  <si>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</si>
  <si>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</si>
  <si>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</si>
  <si>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</si>
  <si>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</si>
  <si>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</si>
  <si>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</si>
  <si>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</si>
  <si>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</si>
  <si>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</si>
  <si>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</si>
  <si>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</si>
  <si>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</si>
  <si>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</si>
  <si>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</si>
  <si>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</si>
  <si>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</si>
  <si>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</si>
  <si>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</si>
  <si>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</si>
  <si>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</si>
  <si>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</si>
  <si>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</si>
  <si>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</si>
  <si>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</si>
  <si>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</si>
  <si>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</si>
  <si>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</si>
  <si>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</si>
  <si>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</si>
  <si>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</si>
  <si>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</si>
  <si>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</si>
  <si>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</si>
  <si>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</si>
  <si>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</si>
  <si>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</si>
  <si>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</si>
  <si>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</si>
  <si>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</si>
  <si>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</si>
  <si>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</si>
  <si>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</si>
  <si>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</si>
  <si>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</si>
  <si>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</si>
  <si>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</si>
  <si>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</si>
  <si>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</si>
  <si>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</si>
  <si>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</si>
  <si>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</si>
  <si>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</si>
  <si>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</si>
  <si>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</si>
  <si>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</si>
  <si>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</si>
  <si>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</si>
  <si>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</si>
  <si>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</si>
  <si>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</si>
  <si>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</si>
  <si>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</si>
  <si>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</si>
  <si>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</si>
  <si>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</si>
  <si>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</si>
  <si>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</si>
  <si>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</si>
  <si>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</si>
  <si>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</si>
  <si>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</si>
  <si>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</si>
  <si>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</si>
  <si>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</si>
  <si>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</si>
  <si>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</si>
  <si>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</si>
  <si>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</si>
  <si>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</si>
  <si>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</si>
  <si>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</si>
  <si>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</si>
  <si>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</si>
  <si>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</si>
  <si>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</si>
  <si>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</si>
  <si>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</si>
  <si>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</si>
  <si>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</si>
  <si>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</si>
  <si>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</si>
  <si>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</si>
  <si>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</si>
  <si>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</si>
  <si>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</si>
  <si>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</si>
  <si>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</si>
  <si>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</si>
  <si>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</si>
  <si>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</si>
  <si>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</si>
  <si>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</si>
  <si>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</si>
  <si>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</si>
  <si>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</si>
  <si>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</si>
  <si>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</si>
  <si>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</si>
  <si>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</si>
  <si>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</si>
  <si>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</si>
  <si>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</si>
  <si>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</si>
  <si>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</si>
  <si>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</si>
  <si>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</si>
  <si>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</si>
  <si>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</si>
  <si>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</si>
  <si>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</si>
  <si>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</si>
  <si>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</si>
  <si>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</si>
  <si>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</si>
  <si>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</si>
  <si>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</si>
  <si>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</si>
  <si>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</si>
  <si>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</si>
  <si>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</si>
  <si>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</si>
  <si>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</si>
  <si>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</si>
  <si>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</si>
  <si>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</si>
  <si>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</si>
  <si>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</si>
  <si>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</si>
  <si>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</si>
  <si>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</si>
  <si>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</si>
  <si>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</si>
  <si>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</si>
  <si>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</si>
  <si>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</si>
  <si>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</si>
  <si>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</si>
  <si>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</si>
  <si>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</si>
  <si>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</si>
  <si>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</si>
  <si>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</si>
  <si>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</si>
  <si>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</si>
  <si>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</si>
  <si>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</si>
  <si>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</si>
  <si>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</si>
  <si>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</si>
  <si>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</si>
  <si>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</si>
  <si>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</si>
  <si>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</si>
  <si>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</si>
  <si>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</si>
  <si>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</si>
  <si>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</si>
  <si>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</si>
  <si>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</si>
  <si>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</si>
  <si>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</si>
  <si>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</si>
  <si>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</si>
  <si>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</si>
  <si>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</si>
  <si>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</si>
  <si>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</si>
  <si>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</si>
  <si>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</si>
  <si>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</si>
  <si>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</si>
  <si>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</si>
  <si>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</si>
  <si>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</si>
  <si>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</si>
  <si>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</si>
  <si>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</si>
  <si>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</si>
  <si>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</si>
  <si>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</si>
  <si>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</si>
  <si>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</si>
  <si>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</si>
  <si>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</si>
  <si>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</si>
  <si>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</si>
  <si>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</si>
  <si>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</si>
  <si>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</si>
  <si>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</si>
  <si>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</si>
  <si>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</si>
  <si>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</si>
  <si>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</si>
  <si>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</si>
  <si>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</si>
  <si>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</si>
  <si>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</si>
  <si>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</si>
  <si>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</si>
  <si>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</si>
  <si>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</si>
  <si>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</si>
  <si>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</si>
  <si>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</si>
  <si>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</si>
  <si>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</si>
  <si>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</si>
  <si>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</si>
  <si>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</si>
  <si>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</si>
  <si>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</si>
  <si>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</si>
  <si>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</si>
  <si>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</si>
  <si>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</si>
  <si>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</si>
  <si>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</si>
  <si>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</si>
  <si>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</si>
  <si>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</si>
  <si>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</si>
  <si>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</si>
  <si>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</si>
  <si>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</si>
  <si>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</si>
  <si>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</si>
  <si>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</si>
  <si>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</si>
  <si>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</si>
  <si>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</si>
  <si>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</si>
  <si>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</si>
  <si>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</si>
  <si>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</si>
  <si>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</si>
  <si>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</si>
  <si>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</si>
  <si>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</si>
  <si>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</si>
  <si>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</si>
  <si>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</si>
  <si>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</si>
  <si>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</si>
  <si>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</si>
  <si>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</si>
  <si>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</si>
  <si>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</si>
  <si>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</si>
  <si>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</si>
  <si>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</si>
  <si>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</si>
  <si>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</si>
  <si>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</si>
  <si>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</si>
  <si>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</si>
  <si>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</si>
  <si>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</si>
  <si>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</si>
  <si>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</si>
  <si>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</si>
  <si>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</si>
  <si>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</si>
  <si>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</si>
  <si>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</si>
  <si>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</si>
  <si>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</si>
  <si>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</si>
  <si>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</si>
  <si>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</si>
  <si>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</si>
  <si>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</si>
  <si>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</si>
  <si>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</si>
  <si>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</si>
  <si>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</si>
  <si>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</si>
  <si>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</si>
  <si>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</si>
  <si>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</si>
  <si>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</si>
  <si>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</si>
  <si>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</si>
  <si>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</si>
  <si>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</si>
  <si>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</si>
  <si>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</si>
  <si>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</si>
  <si>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</si>
  <si>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</si>
  <si>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</si>
  <si>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</si>
  <si>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</si>
  <si>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</si>
  <si>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</si>
  <si>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</si>
  <si>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</si>
  <si>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</si>
  <si>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</si>
  <si>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</si>
  <si>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</si>
  <si>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</si>
  <si>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</si>
  <si>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</si>
  <si>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</si>
  <si>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</si>
  <si>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</si>
  <si>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</si>
  <si>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</si>
  <si>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</si>
  <si>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</si>
  <si>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</si>
  <si>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</si>
  <si>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</si>
  <si>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</si>
  <si>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</si>
  <si>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</si>
  <si>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</si>
  <si>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</si>
  <si>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</si>
  <si>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</si>
  <si>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</si>
  <si>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</si>
  <si>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</si>
  <si>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</si>
  <si>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</si>
  <si>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</si>
  <si>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</si>
  <si>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</si>
  <si>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</si>
  <si>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</si>
  <si>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</si>
  <si>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</si>
  <si>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</si>
  <si>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</si>
  <si>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</si>
  <si>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</si>
  <si>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</si>
  <si>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</si>
  <si>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</si>
  <si>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</si>
  <si>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</si>
  <si>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</si>
  <si>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</si>
  <si>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</si>
  <si>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</si>
  <si>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</si>
  <si>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</si>
  <si>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</si>
  <si>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</si>
  <si>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</si>
  <si>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</si>
  <si>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</si>
  <si>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</si>
  <si>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</si>
  <si>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</si>
  <si>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</si>
  <si>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</si>
  <si>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</si>
  <si>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</si>
  <si>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</si>
  <si>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</si>
  <si>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</si>
  <si>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</si>
  <si>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</si>
  <si>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</si>
  <si>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</si>
  <si>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</si>
  <si>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</si>
  <si>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</si>
  <si>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</si>
  <si>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</si>
  <si>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</si>
  <si>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</si>
  <si>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</si>
  <si>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</si>
  <si>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</si>
  <si>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</si>
  <si>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</si>
  <si>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</si>
  <si>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</si>
  <si>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</si>
  <si>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</si>
  <si>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</si>
  <si>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</si>
  <si>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</si>
  <si>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</si>
  <si>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</si>
  <si>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</si>
  <si>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</si>
  <si>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</si>
  <si>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</si>
  <si>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</si>
  <si>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</si>
  <si>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</si>
  <si>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</si>
  <si>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</si>
  <si>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</si>
  <si>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</si>
  <si>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</si>
  <si>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</si>
  <si>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</si>
  <si>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</si>
  <si>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</si>
  <si>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</si>
  <si>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</si>
  <si>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</si>
  <si>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</si>
  <si>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</si>
  <si>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</si>
  <si>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</si>
  <si>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</si>
  <si>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</si>
  <si>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</si>
  <si>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</si>
  <si>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</si>
  <si>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</si>
  <si>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</si>
  <si>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</si>
  <si>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</si>
  <si>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</si>
  <si>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</si>
  <si>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</si>
  <si>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</si>
  <si>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</si>
  <si>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</si>
  <si>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</si>
  <si>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</si>
  <si>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</si>
  <si>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</si>
  <si>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</si>
  <si>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</si>
  <si>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</si>
  <si>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</si>
  <si>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</si>
  <si>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</si>
  <si>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</si>
  <si>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</si>
  <si>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</si>
  <si>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</si>
  <si>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</si>
  <si>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</si>
  <si>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</si>
  <si>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</si>
  <si>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</si>
  <si>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</si>
  <si>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</si>
  <si>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</si>
  <si>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</si>
  <si>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</si>
  <si>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</si>
  <si>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</si>
  <si>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</si>
  <si>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</si>
  <si>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</si>
  <si>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</si>
  <si>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</si>
  <si>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</si>
  <si>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</si>
  <si>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</si>
  <si>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</si>
  <si>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</si>
  <si>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</si>
  <si>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</si>
  <si>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</si>
  <si>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</si>
  <si>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</si>
  <si>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</si>
  <si>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</si>
  <si>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</si>
  <si>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</si>
  <si>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</si>
  <si>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</si>
  <si>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</si>
  <si>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</si>
  <si>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</si>
  <si>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</si>
  <si>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</si>
  <si>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</si>
  <si>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</si>
  <si>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</si>
  <si>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</si>
  <si>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</si>
  <si>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</si>
  <si>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</si>
  <si>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</si>
  <si>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</si>
  <si>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</si>
  <si>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</si>
  <si>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</si>
  <si>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</si>
  <si>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</si>
  <si>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</si>
  <si>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</si>
  <si>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</si>
  <si>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</si>
  <si>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</si>
  <si>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</si>
  <si>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</si>
  <si>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</si>
  <si>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</si>
  <si>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</si>
  <si>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</si>
  <si>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</si>
  <si>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</si>
  <si>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</si>
  <si>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</si>
  <si>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</si>
  <si>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</si>
  <si>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</si>
  <si>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</si>
  <si>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</si>
  <si>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</si>
  <si>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</si>
  <si>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</si>
  <si>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</si>
  <si>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</si>
  <si>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</si>
  <si>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</si>
  <si>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</si>
  <si>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</si>
  <si>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</si>
  <si>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</si>
  <si>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</si>
  <si>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</si>
  <si>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</si>
  <si>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</si>
  <si>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</si>
  <si>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</si>
  <si>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</si>
  <si>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</si>
  <si>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</si>
  <si>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</si>
  <si>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</si>
  <si>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</si>
  <si>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</si>
  <si>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</si>
  <si>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</si>
  <si>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</si>
  <si>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</si>
  <si>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</si>
  <si>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</si>
  <si>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</si>
  <si>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</si>
  <si>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</si>
  <si>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</si>
  <si>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</si>
  <si>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</si>
  <si>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</si>
  <si>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</si>
  <si>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</si>
  <si>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</si>
  <si>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</si>
  <si>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</si>
  <si>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</si>
  <si>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</si>
  <si>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</si>
  <si>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</si>
  <si>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</si>
  <si>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</si>
  <si>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</si>
  <si>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</si>
  <si>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</si>
  <si>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</si>
  <si>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</si>
  <si>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</si>
  <si>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</si>
  <si>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</si>
  <si>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</si>
  <si>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</si>
  <si>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</si>
  <si>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</si>
  <si>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</si>
  <si>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</si>
  <si>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</si>
  <si>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</si>
  <si>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</si>
  <si>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</si>
  <si>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</si>
  <si>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</si>
  <si>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</si>
  <si>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</si>
  <si>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</si>
  <si>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</si>
  <si>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</si>
  <si>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</si>
  <si>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</si>
  <si>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</si>
  <si>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</si>
  <si>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</si>
  <si>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</si>
  <si>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</si>
  <si>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</si>
  <si>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</si>
  <si>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</si>
  <si>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</si>
  <si>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</si>
  <si>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</si>
  <si>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</si>
  <si>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</si>
  <si>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</si>
  <si>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</si>
  <si>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</si>
  <si>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</si>
  <si>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</si>
  <si>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</si>
  <si>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</si>
  <si>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</si>
  <si>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</si>
  <si>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</si>
  <si>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</si>
  <si>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</si>
  <si>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</si>
  <si>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</si>
  <si>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</si>
  <si>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</si>
  <si>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</si>
  <si>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</si>
  <si>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</si>
  <si>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</si>
  <si>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</si>
  <si>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</si>
  <si>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</si>
  <si>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</si>
  <si>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</si>
  <si>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</si>
  <si>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</si>
  <si>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</si>
  <si>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</si>
  <si>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</si>
  <si>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</si>
  <si>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</si>
  <si>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</si>
  <si>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</si>
  <si>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</si>
  <si>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</si>
  <si>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</si>
  <si>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</si>
  <si>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</si>
  <si>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</si>
  <si>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</si>
  <si>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</si>
  <si>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</si>
  <si>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</si>
  <si>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</si>
  <si>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</si>
  <si>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</si>
  <si>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</si>
  <si>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</si>
  <si>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</si>
  <si>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</si>
  <si>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</si>
  <si>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</si>
  <si>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</si>
  <si>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</si>
  <si>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</si>
  <si>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</si>
  <si>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</si>
  <si>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</si>
  <si>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</si>
  <si>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</si>
  <si>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</si>
  <si>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</si>
  <si>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</si>
  <si>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</si>
  <si>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</si>
  <si>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</si>
  <si>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</si>
  <si>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</si>
  <si>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</si>
  <si>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</si>
  <si>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</si>
  <si>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</si>
  <si>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</si>
  <si>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</si>
  <si>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</si>
  <si>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</si>
  <si>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</si>
  <si>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</si>
  <si>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</si>
  <si>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</si>
  <si>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</si>
  <si>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</si>
  <si>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</si>
  <si>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</si>
  <si>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</si>
  <si>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</si>
  <si>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</si>
  <si>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</si>
  <si>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</si>
  <si>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</si>
  <si>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</si>
  <si>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</si>
  <si>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</si>
  <si>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</si>
  <si>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</si>
  <si>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</si>
  <si>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</si>
  <si>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</si>
  <si>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</si>
  <si>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</si>
  <si>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</si>
  <si>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</si>
  <si>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</si>
  <si>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</si>
  <si>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</si>
  <si>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</si>
  <si>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</si>
  <si>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</si>
  <si>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</si>
  <si>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</si>
  <si>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</si>
  <si>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</si>
  <si>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</si>
  <si>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</si>
  <si>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</si>
  <si>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</si>
  <si>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</si>
  <si>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</si>
  <si>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</si>
  <si>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</si>
  <si>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</si>
  <si>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</si>
  <si>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</si>
  <si>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</si>
  <si>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</si>
  <si>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</si>
  <si>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</si>
  <si>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</si>
  <si>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</si>
  <si>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</si>
  <si>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</si>
  <si>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</si>
  <si>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</si>
  <si>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</si>
  <si>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</si>
  <si>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</si>
  <si>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</si>
  <si>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</si>
  <si>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</si>
  <si>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</si>
  <si>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</si>
  <si>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</si>
  <si>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</si>
  <si>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</si>
  <si>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</si>
  <si>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</si>
  <si>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</si>
  <si>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</si>
  <si>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</si>
  <si>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</si>
  <si>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</si>
  <si>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</si>
  <si>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</si>
  <si>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</si>
  <si>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</si>
  <si>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</si>
  <si>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</si>
  <si>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</si>
  <si>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</si>
  <si>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</si>
  <si>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</si>
  <si>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</si>
  <si>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</si>
  <si>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</si>
  <si>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</si>
  <si>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</si>
  <si>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</si>
  <si>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</si>
  <si>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</si>
  <si>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</si>
  <si>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</si>
  <si>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</si>
  <si>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</si>
  <si>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</si>
  <si>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</si>
  <si>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</si>
  <si>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</si>
  <si>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</si>
  <si>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</si>
  <si>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</si>
  <si>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</si>
  <si>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</si>
  <si>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</si>
  <si>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</si>
  <si>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</si>
  <si>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</si>
  <si>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</si>
  <si>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</si>
  <si>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</si>
  <si>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</si>
  <si>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</si>
  <si>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</si>
  <si>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</si>
  <si>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</si>
  <si>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</si>
  <si>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</si>
  <si>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</si>
  <si>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</si>
  <si>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</si>
  <si>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</si>
  <si>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</si>
  <si>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</si>
  <si>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</si>
  <si>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</si>
  <si>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</si>
  <si>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</si>
  <si>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</si>
  <si>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</si>
  <si>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</si>
  <si>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</si>
  <si>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</si>
  <si>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</si>
  <si>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</si>
  <si>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</si>
  <si>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</si>
  <si>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</si>
  <si>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</si>
  <si>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</si>
  <si>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</si>
  <si>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</si>
  <si>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</si>
  <si>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</si>
  <si>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</si>
  <si>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</si>
  <si>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</si>
  <si>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</si>
  <si>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</si>
  <si>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</si>
  <si>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</si>
  <si>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</si>
  <si>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</si>
  <si>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</si>
  <si>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</si>
  <si>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</si>
  <si>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</si>
  <si>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</si>
  <si>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</si>
  <si>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</si>
  <si>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</si>
  <si>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</si>
  <si>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</si>
  <si>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</si>
  <si>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</si>
  <si>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</si>
  <si>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</si>
  <si>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</si>
  <si>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</si>
  <si>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</si>
  <si>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</si>
  <si>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</si>
  <si>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</si>
  <si>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</si>
  <si>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</si>
  <si>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</si>
  <si>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</si>
  <si>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</si>
  <si>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</si>
  <si>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</si>
  <si>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</si>
  <si>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</si>
  <si>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</si>
  <si>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</si>
  <si>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</si>
  <si>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</si>
  <si>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</si>
  <si>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</si>
  <si>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</si>
  <si>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</si>
  <si>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</si>
  <si>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</si>
  <si>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</si>
  <si>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</si>
  <si>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</si>
  <si>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</si>
  <si>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</si>
  <si>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</si>
  <si>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</si>
  <si>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</si>
  <si>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</si>
  <si>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</si>
  <si>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</si>
  <si>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</si>
  <si>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</si>
  <si>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</si>
  <si>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</si>
  <si>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</si>
  <si>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</si>
  <si>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</si>
  <si>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</si>
  <si>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</si>
  <si>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</si>
  <si>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</si>
  <si>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</si>
  <si>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</si>
  <si>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</si>
  <si>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</si>
  <si>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</si>
  <si>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</si>
  <si>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</si>
  <si>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</si>
  <si>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</si>
  <si>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</si>
  <si>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</si>
  <si>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</si>
  <si>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</si>
  <si>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</si>
  <si>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</si>
  <si>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</si>
  <si>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</si>
  <si>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</si>
  <si>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</si>
  <si>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</si>
  <si>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</si>
  <si>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</si>
  <si>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</si>
  <si>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</si>
  <si>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</si>
  <si>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</si>
  <si>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</si>
  <si>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</si>
  <si>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</si>
  <si>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</si>
  <si>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</si>
  <si>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</si>
  <si>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</si>
  <si>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</si>
  <si>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</si>
  <si>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</si>
  <si>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</si>
  <si>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</si>
  <si>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</si>
  <si>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</si>
  <si>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</si>
  <si>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</si>
  <si>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</si>
  <si>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</si>
  <si>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</si>
  <si>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</si>
  <si>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</si>
  <si>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</si>
  <si>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</si>
  <si>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</si>
  <si>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</si>
  <si>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</si>
  <si>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</si>
  <si>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</si>
  <si>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</si>
  <si>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</si>
  <si>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</si>
  <si>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</si>
  <si>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</si>
  <si>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</si>
  <si>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</si>
  <si>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</si>
  <si>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</si>
  <si>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</si>
  <si>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</si>
  <si>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</si>
  <si>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</si>
  <si>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</si>
  <si>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</si>
  <si>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</si>
  <si>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</si>
  <si>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</si>
  <si>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</si>
  <si>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</si>
  <si>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</si>
  <si>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</si>
  <si>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</si>
  <si>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</si>
  <si>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</si>
  <si>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</si>
  <si>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</si>
  <si>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</si>
  <si>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</si>
  <si>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</si>
  <si>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</si>
  <si>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</si>
  <si>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</si>
  <si>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</si>
  <si>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</si>
  <si>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</si>
  <si>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</si>
  <si>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</si>
  <si>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</si>
  <si>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</si>
  <si>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</si>
  <si>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</si>
  <si>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</si>
  <si>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</si>
  <si>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</si>
  <si>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</si>
  <si>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</si>
  <si>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</si>
  <si>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</si>
  <si>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</si>
  <si>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</si>
  <si>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</si>
  <si>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</si>
  <si>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</si>
  <si>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</si>
  <si>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</si>
  <si>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</si>
  <si>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</si>
  <si>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</si>
  <si>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</si>
  <si>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</si>
  <si>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</si>
  <si>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</si>
  <si>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</si>
  <si>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</si>
  <si>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</si>
  <si>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</si>
  <si>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</si>
  <si>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</si>
  <si>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</si>
  <si>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</si>
  <si>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</si>
  <si>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</si>
  <si>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</si>
  <si>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</si>
  <si>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</si>
  <si>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</si>
  <si>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</si>
  <si>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</si>
  <si>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</si>
  <si>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</si>
  <si>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</si>
  <si>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</si>
  <si>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</si>
  <si>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</si>
  <si>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</si>
  <si>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</si>
  <si>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</si>
  <si>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</si>
  <si>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</si>
  <si>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</si>
  <si>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</si>
  <si>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</si>
  <si>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</si>
  <si>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</si>
  <si>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</si>
  <si>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</si>
  <si>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</si>
  <si>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</si>
  <si>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</si>
  <si>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</si>
  <si>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</si>
  <si>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</si>
  <si>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</si>
  <si>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</si>
  <si>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</si>
  <si>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</si>
  <si>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</si>
  <si>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</si>
  <si>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</si>
  <si>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</si>
  <si>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</si>
  <si>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</si>
  <si>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</si>
  <si>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</si>
  <si>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</si>
  <si>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</si>
  <si>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</si>
  <si>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</si>
  <si>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</si>
  <si>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</si>
  <si>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</si>
  <si>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</si>
  <si>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</si>
  <si>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</si>
  <si>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</si>
  <si>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</si>
  <si>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</si>
  <si>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</si>
  <si>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</si>
  <si>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</si>
  <si>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</si>
  <si>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</si>
  <si>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</si>
  <si>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</si>
  <si>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</si>
  <si>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</si>
  <si>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</si>
  <si>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</si>
  <si>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</si>
  <si>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</si>
  <si>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</si>
  <si>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</si>
  <si>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</si>
  <si>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</si>
  <si>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</si>
  <si>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</si>
  <si>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</si>
  <si>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</si>
  <si>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</si>
  <si>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</si>
  <si>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</si>
  <si>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</si>
  <si>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</si>
  <si>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</si>
  <si>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</si>
  <si>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</si>
  <si>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</si>
  <si>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</si>
  <si>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</si>
  <si>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</si>
  <si>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</si>
  <si>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</si>
  <si>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</si>
  <si>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</si>
  <si>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</si>
  <si>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</si>
  <si>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</si>
  <si>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</si>
  <si>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</si>
  <si>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</si>
  <si>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</si>
  <si>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</si>
  <si>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</si>
  <si>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</si>
  <si>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</si>
  <si>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</si>
  <si>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</si>
  <si>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</si>
  <si>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</si>
  <si>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</si>
  <si>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</si>
  <si>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</si>
  <si>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</si>
  <si>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</si>
  <si>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</si>
  <si>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</si>
  <si>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</si>
  <si>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</si>
  <si>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</si>
  <si>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</si>
  <si>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</si>
  <si>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</si>
  <si>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</si>
  <si>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</si>
  <si>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</si>
  <si>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</si>
  <si>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</si>
  <si>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</si>
  <si>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</si>
  <si>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</si>
  <si>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</si>
  <si>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</si>
  <si>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</si>
  <si>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</si>
  <si>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</si>
  <si>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</si>
  <si>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</si>
  <si>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</si>
  <si>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</si>
  <si>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</si>
  <si>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</si>
  <si>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</si>
  <si>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</si>
  <si>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</si>
  <si>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</si>
  <si>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</si>
  <si>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</si>
  <si>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</si>
  <si>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</si>
  <si>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</si>
  <si>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</si>
  <si>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</si>
  <si>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</si>
  <si>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</si>
  <si>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</si>
  <si>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</si>
  <si>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</si>
  <si>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</si>
  <si>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</si>
  <si>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</si>
  <si>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</si>
  <si>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</si>
  <si>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</si>
  <si>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</si>
  <si>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</si>
  <si>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</si>
  <si>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</si>
  <si>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</si>
  <si>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</si>
  <si>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</si>
  <si>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</si>
  <si>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</si>
  <si>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</si>
  <si>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</si>
  <si>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</si>
  <si>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</si>
  <si>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</si>
  <si>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</si>
  <si>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</si>
  <si>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</si>
  <si>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</si>
  <si>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</si>
  <si>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</si>
  <si>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</si>
  <si>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</si>
  <si>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</si>
  <si>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</si>
  <si>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</si>
  <si>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</si>
  <si>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</si>
  <si>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</si>
  <si>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</si>
  <si>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</si>
  <si>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</si>
  <si>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</si>
  <si>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</si>
  <si>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</si>
  <si>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</si>
  <si>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</si>
  <si>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</si>
  <si>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</si>
  <si>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</si>
  <si>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</si>
  <si>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</si>
  <si>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</si>
  <si>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</si>
  <si>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</si>
  <si>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</si>
  <si>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</si>
  <si>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</si>
  <si>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</si>
  <si>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</si>
  <si>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</si>
  <si>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</si>
  <si>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</si>
  <si>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</si>
  <si>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</si>
  <si>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</si>
  <si>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</si>
  <si>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</si>
  <si>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</si>
  <si>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</si>
  <si>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</si>
  <si>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</si>
  <si>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</si>
  <si>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</si>
  <si>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</si>
  <si>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</si>
  <si>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</si>
  <si>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</si>
  <si>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</si>
  <si>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</si>
  <si>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</si>
  <si>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</si>
  <si>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</si>
  <si>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</si>
  <si>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</si>
  <si>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</si>
  <si>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</si>
  <si>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</si>
  <si>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</si>
  <si>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</si>
  <si>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</si>
  <si>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</si>
  <si>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</si>
  <si>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</si>
  <si>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</si>
  <si>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</si>
  <si>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</si>
  <si>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</si>
  <si>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</si>
  <si>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</si>
  <si>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</si>
  <si>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</si>
  <si>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</si>
  <si>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</si>
  <si>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</si>
  <si>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</si>
  <si>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</si>
  <si>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</si>
  <si>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</si>
  <si>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</si>
  <si>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</si>
  <si>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</si>
  <si>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</si>
  <si>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</si>
  <si>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</si>
  <si>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</si>
  <si>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</si>
  <si>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</si>
  <si>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</si>
  <si>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</si>
  <si>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</si>
  <si>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</si>
  <si>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</si>
  <si>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</si>
  <si>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</si>
  <si>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</si>
  <si>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</si>
  <si>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</si>
  <si>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</si>
  <si>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</si>
  <si>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</si>
  <si>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</si>
  <si>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</si>
  <si>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</si>
  <si>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</si>
  <si>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</si>
  <si>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</si>
  <si>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</si>
  <si>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</si>
  <si>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</si>
  <si>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</si>
  <si>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</si>
  <si>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</si>
  <si>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</si>
  <si>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</si>
  <si>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</si>
  <si>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</si>
  <si>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</si>
  <si>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</si>
  <si>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</si>
  <si>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</si>
  <si>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</si>
  <si>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</si>
  <si>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</si>
  <si>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</si>
  <si>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</si>
  <si>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</si>
  <si>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</si>
  <si>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</si>
  <si>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</si>
  <si>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</si>
  <si>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</si>
  <si>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</si>
  <si>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</si>
  <si>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</si>
  <si>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</si>
  <si>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</si>
  <si>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</si>
  <si>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</si>
  <si>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</si>
  <si>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</si>
  <si>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</si>
  <si>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</si>
  <si>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</si>
  <si>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</si>
  <si>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</si>
  <si>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</si>
  <si>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</si>
  <si>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</si>
  <si>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</si>
  <si>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</si>
  <si>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</si>
  <si>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</si>
  <si>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</si>
  <si>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</si>
  <si>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</si>
  <si>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</si>
  <si>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</si>
  <si>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</si>
  <si>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</si>
  <si>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</si>
  <si>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</si>
  <si>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</si>
  <si>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</si>
  <si>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</si>
  <si>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</si>
  <si>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</si>
  <si>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</si>
  <si>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</si>
  <si>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</si>
  <si>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</si>
  <si>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</si>
  <si>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</si>
  <si>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</si>
  <si>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</si>
  <si>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</si>
  <si>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</si>
  <si>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</si>
  <si>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</si>
  <si>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</si>
  <si>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</si>
  <si>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</si>
  <si>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</si>
  <si>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</si>
  <si>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</si>
  <si>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</si>
  <si>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</si>
  <si>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</si>
  <si>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</si>
  <si>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</si>
  <si>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</si>
  <si>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</si>
  <si>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</si>
  <si>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</si>
  <si>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</si>
  <si>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</si>
  <si>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</si>
  <si>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</si>
  <si>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</si>
  <si>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</si>
  <si>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</si>
  <si>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</si>
  <si>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</si>
  <si>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</si>
  <si>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</si>
  <si>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</si>
  <si>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</si>
  <si>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</si>
  <si>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</si>
  <si>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</si>
  <si>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</si>
  <si>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</si>
  <si>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</si>
  <si>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</si>
  <si>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</si>
  <si>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</si>
  <si>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</si>
  <si>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</si>
  <si>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</si>
  <si>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</si>
  <si>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</si>
  <si>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</si>
  <si>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</si>
  <si>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</si>
  <si>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</si>
  <si>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</si>
  <si>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</si>
  <si>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</si>
  <si>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</si>
  <si>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</si>
  <si>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</si>
  <si>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</si>
  <si>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</si>
  <si>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</si>
  <si>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</si>
  <si>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</si>
  <si>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</si>
  <si>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</si>
  <si>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</si>
  <si>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</si>
  <si>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</si>
  <si>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</si>
  <si>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</si>
  <si>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</si>
  <si>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</si>
  <si>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</si>
  <si>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</si>
  <si>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</si>
  <si>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</si>
  <si>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</si>
  <si>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</si>
  <si>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</si>
  <si>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</si>
  <si>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</si>
  <si>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</si>
  <si>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</si>
  <si>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</si>
  <si>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</si>
  <si>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</si>
  <si>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</si>
  <si>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</si>
  <si>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</si>
  <si>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</si>
  <si>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</si>
  <si>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</si>
  <si>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</si>
  <si>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</si>
  <si>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</si>
  <si>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</si>
  <si>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</si>
  <si>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</si>
  <si>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</si>
  <si>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</si>
  <si>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</si>
  <si>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</si>
  <si>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</si>
  <si>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</si>
  <si>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</si>
  <si>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</si>
  <si>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</si>
  <si>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</si>
  <si>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</si>
  <si>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</si>
  <si>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</si>
  <si>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</si>
  <si>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</si>
  <si>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</si>
  <si>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</si>
  <si>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</si>
  <si>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</si>
  <si>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</si>
  <si>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</si>
  <si>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</si>
  <si>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</si>
  <si>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</si>
  <si>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</si>
  <si>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</si>
  <si>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</si>
  <si>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</si>
  <si>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</si>
  <si>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</si>
  <si>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</si>
  <si>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</si>
  <si>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</si>
  <si>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</si>
  <si>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</si>
  <si>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</si>
  <si>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</si>
  <si>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</si>
  <si>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</si>
  <si>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</si>
  <si>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</si>
  <si>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</si>
  <si>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</si>
  <si>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</si>
  <si>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</si>
  <si>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</si>
  <si>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</si>
  <si>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</si>
  <si>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</si>
  <si>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</si>
  <si>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</si>
  <si>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</si>
  <si>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</si>
  <si>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</si>
  <si>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</si>
  <si>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</si>
  <si>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</si>
  <si>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</si>
  <si>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</si>
  <si>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</si>
  <si>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</si>
  <si>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</si>
  <si>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</si>
  <si>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</si>
  <si>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</si>
  <si>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</si>
  <si>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</si>
  <si>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</si>
  <si>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</si>
  <si>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</si>
  <si>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</si>
  <si>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</si>
  <si>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</si>
  <si>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</si>
  <si>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</si>
  <si>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</si>
  <si>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</si>
  <si>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</si>
  <si>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</si>
  <si>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</si>
  <si>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</si>
  <si>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</si>
  <si>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</si>
  <si>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</si>
  <si>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</si>
  <si>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</si>
  <si>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</si>
  <si>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</si>
  <si>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</si>
  <si>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</si>
  <si>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</si>
  <si>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</si>
  <si>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</si>
  <si>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</si>
  <si>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</si>
  <si>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</si>
  <si>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</si>
  <si>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</si>
  <si>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</si>
  <si>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</si>
  <si>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</si>
  <si>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</si>
  <si>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</si>
  <si>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</si>
  <si>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</si>
  <si>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</si>
  <si>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</si>
  <si>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</si>
  <si>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</si>
  <si>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</si>
  <si>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</si>
  <si>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</si>
  <si>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</si>
  <si>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</si>
  <si>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</si>
  <si>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</si>
  <si>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</si>
  <si>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</si>
  <si>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</si>
  <si>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</si>
  <si>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</si>
  <si>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</si>
  <si>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</si>
  <si>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</si>
  <si>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</si>
  <si>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</si>
  <si>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</si>
  <si>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</si>
  <si>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</si>
  <si>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</si>
  <si>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</si>
  <si>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</si>
  <si>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</si>
  <si>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</si>
  <si>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</si>
  <si>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</si>
  <si>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</si>
  <si>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</si>
  <si>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</si>
  <si>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</si>
  <si>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</si>
  <si>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</si>
  <si>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</si>
  <si>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</si>
  <si>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</si>
  <si>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</si>
  <si>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</si>
  <si>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</si>
  <si>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</si>
  <si>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</si>
  <si>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</si>
  <si>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</si>
  <si>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</si>
  <si>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</si>
  <si>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</si>
  <si>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</si>
  <si>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</si>
  <si>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</si>
  <si>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</si>
  <si>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</si>
  <si>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</si>
  <si>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</si>
  <si>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</si>
  <si>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</si>
  <si>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</si>
  <si>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</si>
  <si>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</si>
  <si>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</si>
  <si>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</si>
  <si>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</si>
  <si>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</si>
  <si>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</si>
  <si>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</si>
  <si>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</si>
  <si>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</si>
  <si>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</si>
  <si>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</si>
  <si>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</si>
  <si>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</si>
  <si>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</si>
  <si>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</si>
  <si>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</si>
  <si>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</si>
  <si>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</si>
  <si>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</si>
  <si>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</si>
  <si>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</si>
  <si>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</si>
  <si>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</si>
  <si>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</si>
  <si>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</si>
  <si>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</si>
  <si>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</si>
  <si>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</si>
  <si>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</si>
  <si>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</si>
  <si>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</si>
  <si>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</si>
  <si>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</si>
  <si>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</si>
  <si>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</si>
  <si>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</si>
  <si>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</si>
  <si>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</si>
  <si>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</si>
  <si>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</si>
  <si>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</si>
  <si>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</si>
  <si>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</si>
  <si>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</si>
  <si>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</si>
  <si>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</si>
  <si>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</si>
  <si>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</si>
  <si>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</si>
  <si>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</si>
  <si>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</si>
  <si>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</si>
  <si>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</si>
  <si>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</si>
  <si>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</si>
  <si>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</si>
  <si>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</si>
  <si>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</si>
  <si>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</si>
  <si>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</si>
  <si>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</si>
  <si>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</si>
  <si>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</si>
  <si>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</si>
  <si>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</si>
  <si>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</si>
  <si>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</si>
  <si>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</si>
  <si>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</si>
  <si>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</si>
  <si>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</si>
  <si>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</si>
  <si>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</si>
  <si>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</si>
  <si>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</si>
  <si>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</si>
  <si>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</si>
  <si>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</si>
  <si>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</si>
  <si>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</si>
  <si>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</si>
  <si>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</si>
  <si>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</si>
  <si>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</si>
  <si>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</si>
  <si>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</si>
  <si>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</si>
  <si>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</si>
  <si>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</si>
  <si>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</si>
  <si>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</si>
  <si>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</si>
  <si>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</si>
  <si>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</si>
  <si>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</si>
  <si>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</si>
  <si>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</si>
  <si>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</si>
  <si>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</si>
  <si>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</si>
  <si>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</si>
  <si>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</si>
  <si>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</si>
  <si>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</si>
  <si>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</si>
  <si>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</si>
  <si>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</si>
  <si>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</si>
  <si>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</si>
  <si>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</si>
  <si>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</si>
  <si>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</si>
  <si>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</si>
  <si>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</si>
  <si>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</si>
  <si>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</si>
  <si>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</si>
  <si>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</si>
  <si>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</si>
  <si>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</si>
  <si>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</si>
  <si>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</si>
  <si>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</si>
  <si>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</si>
  <si>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</si>
  <si>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</si>
  <si>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</si>
  <si>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</si>
  <si>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</si>
  <si>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</si>
  <si>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</si>
  <si>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</si>
  <si>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</si>
  <si>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</si>
  <si>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</si>
  <si>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</si>
  <si>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</si>
  <si>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</si>
  <si>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</si>
  <si>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</si>
  <si>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</si>
  <si>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</si>
  <si>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</si>
  <si>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</si>
  <si>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</si>
  <si>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</si>
  <si>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</si>
  <si>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</si>
  <si>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</si>
  <si>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</si>
  <si>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</si>
  <si>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</si>
  <si>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</si>
  <si>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</si>
  <si>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</si>
  <si>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</si>
  <si>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</si>
  <si>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</si>
  <si>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</si>
  <si>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</si>
  <si>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</si>
  <si>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</si>
  <si>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</si>
  <si>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</si>
  <si>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</si>
  <si>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</si>
  <si>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</si>
  <si>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</si>
  <si>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</si>
  <si>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</si>
  <si>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</si>
  <si>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</si>
  <si>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</si>
  <si>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</si>
  <si>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</si>
  <si>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</si>
  <si>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</si>
  <si>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</si>
  <si>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</si>
  <si>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</si>
  <si>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</si>
  <si>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</si>
  <si>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</si>
  <si>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</si>
  <si>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</si>
  <si>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</si>
  <si>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</si>
  <si>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</si>
  <si>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</si>
  <si>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</si>
  <si>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</si>
  <si>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</si>
  <si>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</si>
  <si>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</si>
  <si>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</si>
  <si>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</si>
  <si>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</si>
  <si>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</si>
  <si>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</si>
  <si>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</si>
  <si>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</si>
  <si>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</si>
  <si>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</si>
  <si>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</si>
  <si>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</si>
  <si>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</si>
  <si>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</si>
  <si>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</si>
  <si>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</si>
  <si>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</si>
  <si>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</si>
  <si>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</si>
  <si>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</si>
  <si>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</si>
  <si>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</si>
  <si>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</si>
  <si>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</si>
  <si>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</si>
  <si>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</si>
  <si>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</si>
  <si>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</si>
  <si>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</si>
  <si>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</si>
  <si>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</si>
  <si>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</si>
  <si>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</si>
  <si>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</si>
  <si>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</si>
  <si>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</si>
  <si>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</si>
  <si>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</si>
  <si>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</si>
  <si>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</si>
  <si>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</si>
  <si>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</si>
  <si>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</si>
  <si>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</si>
  <si>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</si>
  <si>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</si>
  <si>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</si>
  <si>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</si>
  <si>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</si>
  <si>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</si>
  <si>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</si>
  <si>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</si>
  <si>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</si>
  <si>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</si>
  <si>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</si>
  <si>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</si>
  <si>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</si>
  <si>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</si>
  <si>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</si>
  <si>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</si>
  <si>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</si>
  <si>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</si>
  <si>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</si>
  <si>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</si>
  <si>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</si>
  <si>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</si>
  <si>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</si>
  <si>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</si>
  <si>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</si>
  <si>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</si>
  <si>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</si>
  <si>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</si>
  <si>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</si>
  <si>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</si>
  <si>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</si>
  <si>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</si>
  <si>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</si>
  <si>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</si>
  <si>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</si>
  <si>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</si>
  <si>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</si>
  <si>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</si>
  <si>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</si>
  <si>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</si>
  <si>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</si>
  <si>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</si>
  <si>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</si>
  <si>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</si>
  <si>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</si>
  <si>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</si>
  <si>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</si>
  <si>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</si>
  <si>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</si>
  <si>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</si>
  <si>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</si>
  <si>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</si>
  <si>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</si>
  <si>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</si>
  <si>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</si>
  <si>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</si>
  <si>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</si>
  <si>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</si>
  <si>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</si>
  <si>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</si>
  <si>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</si>
  <si>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</si>
  <si>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</si>
  <si>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</si>
  <si>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</si>
  <si>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</si>
  <si>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</si>
  <si>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</si>
  <si>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</si>
  <si>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</si>
  <si>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</si>
  <si>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</si>
  <si>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</si>
  <si>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</si>
  <si>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</si>
  <si>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</si>
  <si>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</si>
  <si>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</si>
  <si>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</si>
  <si>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</si>
  <si>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</si>
  <si>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</si>
  <si>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</si>
  <si>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</si>
  <si>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</si>
  <si>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</si>
  <si>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</si>
  <si>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</si>
  <si>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</si>
  <si>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</si>
  <si>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</si>
  <si>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</si>
  <si>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</si>
  <si>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</si>
  <si>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</si>
  <si>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</si>
  <si>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</si>
  <si>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</si>
  <si>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</si>
  <si>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</si>
  <si>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</si>
  <si>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</si>
  <si>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</si>
  <si>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</si>
  <si>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</si>
  <si>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</si>
  <si>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</si>
  <si>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</si>
  <si>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</si>
  <si>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</si>
  <si>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</si>
  <si>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</si>
  <si>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</si>
  <si>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</si>
  <si>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</si>
  <si>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</si>
  <si>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</si>
  <si>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</si>
  <si>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</si>
  <si>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</si>
  <si>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</si>
  <si>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</si>
  <si>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</si>
  <si>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</si>
  <si>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</si>
  <si>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</si>
  <si>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</si>
  <si>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</si>
  <si>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</si>
  <si>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</si>
  <si>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</si>
  <si>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</si>
  <si>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</si>
  <si>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</si>
  <si>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</si>
  <si>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</si>
  <si>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</si>
  <si>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</si>
  <si>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</si>
  <si>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</si>
  <si>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</si>
  <si>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</si>
  <si>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</si>
  <si>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</si>
  <si>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</si>
  <si>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</si>
  <si>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</si>
  <si>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</si>
  <si>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</si>
  <si>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</si>
  <si>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</si>
  <si>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</si>
  <si>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</si>
  <si>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</si>
  <si>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</si>
  <si>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</si>
  <si>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</si>
  <si>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</si>
  <si>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</si>
  <si>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</si>
  <si>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</si>
  <si>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</si>
  <si>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</si>
  <si>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</si>
  <si>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</si>
  <si>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</si>
  <si>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</si>
  <si>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</si>
  <si>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</si>
  <si>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</si>
  <si>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</si>
  <si>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</si>
  <si>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</si>
  <si>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</si>
  <si>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</si>
  <si>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</si>
  <si>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</si>
  <si>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</si>
  <si>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</si>
  <si>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</si>
  <si>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</si>
  <si>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</si>
  <si>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</si>
  <si>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</si>
  <si>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</si>
  <si>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</si>
  <si>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</si>
  <si>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</si>
  <si>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</si>
  <si>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</si>
  <si>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</si>
  <si>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</si>
  <si>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</si>
  <si>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</si>
  <si>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</si>
  <si>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</si>
  <si>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</si>
  <si>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</si>
  <si>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</si>
  <si>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</si>
  <si>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</si>
  <si>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</si>
  <si>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</si>
  <si>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</si>
  <si>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</si>
  <si>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</si>
  <si>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</si>
  <si>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</si>
  <si>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</si>
  <si>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</si>
  <si>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</si>
  <si>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</si>
  <si>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</si>
  <si>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</si>
  <si>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</si>
  <si>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</si>
  <si>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</si>
  <si>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</si>
  <si>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</si>
  <si>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</si>
  <si>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</si>
  <si>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</si>
  <si>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</si>
  <si>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</si>
  <si>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</si>
  <si>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</si>
  <si>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</si>
  <si>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</si>
  <si>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</si>
  <si>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</si>
  <si>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</si>
  <si>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</si>
  <si>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</si>
  <si>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</si>
  <si>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</si>
  <si>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</si>
  <si>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</si>
  <si>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</si>
  <si>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</si>
  <si>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</si>
  <si>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</si>
  <si>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</si>
  <si>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</si>
  <si>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</si>
  <si>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</si>
  <si>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</si>
  <si>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</si>
  <si>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</si>
  <si>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</si>
  <si>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</si>
  <si>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</si>
  <si>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</si>
  <si>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</si>
  <si>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</si>
  <si>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</si>
  <si>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</si>
  <si>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</si>
  <si>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</si>
  <si>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</si>
  <si>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</si>
  <si>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</si>
  <si>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</si>
  <si>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</si>
  <si>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</si>
  <si>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</si>
  <si>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</si>
  <si>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</si>
  <si>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</si>
  <si>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</si>
  <si>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</si>
  <si>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</si>
  <si>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</si>
  <si>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</si>
  <si>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</si>
  <si>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</si>
  <si>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</si>
  <si>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</si>
  <si>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</si>
  <si>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</si>
  <si>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</si>
  <si>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</si>
  <si>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</si>
  <si>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</si>
  <si>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</si>
  <si>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</si>
  <si>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</si>
  <si>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</si>
  <si>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</si>
  <si>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</si>
  <si>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</si>
  <si>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</si>
  <si>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</si>
  <si>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</si>
  <si>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</si>
  <si>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</si>
  <si>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</si>
  <si>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</si>
  <si>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</si>
  <si>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</si>
  <si>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</si>
  <si>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</si>
  <si>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</si>
  <si>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</si>
  <si>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</si>
  <si>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</si>
  <si>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</si>
  <si>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</si>
  <si>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</si>
  <si>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</si>
  <si>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</si>
  <si>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</si>
  <si>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</si>
  <si>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</si>
  <si>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</si>
  <si>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</si>
  <si>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</si>
  <si>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</si>
  <si>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</si>
  <si>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</si>
  <si>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</si>
  <si>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</si>
  <si>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</si>
  <si>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</si>
  <si>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</si>
  <si>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</si>
  <si>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</si>
  <si>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</si>
  <si>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</si>
  <si>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</si>
  <si>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</si>
  <si>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</si>
  <si>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</si>
  <si>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</si>
  <si>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</si>
  <si>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</si>
  <si>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</si>
  <si>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</si>
  <si>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</si>
  <si>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</si>
  <si>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</si>
  <si>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</si>
  <si>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</si>
  <si>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</si>
  <si>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</si>
  <si>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</si>
  <si>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</si>
  <si>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</si>
  <si>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</si>
  <si>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</si>
  <si>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</si>
  <si>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</si>
  <si>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</si>
  <si>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</si>
  <si>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</si>
  <si>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</si>
  <si>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</si>
  <si>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</si>
  <si>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</si>
  <si>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</si>
  <si>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</si>
  <si>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</si>
  <si>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</si>
  <si>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</si>
  <si>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</si>
  <si>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</si>
  <si>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</si>
  <si>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</si>
  <si>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</si>
  <si>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</si>
  <si>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</si>
  <si>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</si>
  <si>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</si>
  <si>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</si>
  <si>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</si>
  <si>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</si>
  <si>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</si>
  <si>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</si>
  <si>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</si>
  <si>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</si>
  <si>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</si>
  <si>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</si>
  <si>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</si>
  <si>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</si>
  <si>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</si>
  <si>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</si>
  <si>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</si>
  <si>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</si>
  <si>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</si>
  <si>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</si>
  <si>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</si>
  <si>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</si>
  <si>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</si>
  <si>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</si>
  <si>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</si>
  <si>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</si>
  <si>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</si>
  <si>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</si>
  <si>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</si>
  <si>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</si>
  <si>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</si>
  <si>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</si>
  <si>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</si>
  <si>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</si>
  <si>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</si>
  <si>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</si>
  <si>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</si>
  <si>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</si>
  <si>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</si>
  <si>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</si>
  <si>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</si>
  <si>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</si>
  <si>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</si>
  <si>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</si>
  <si>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</si>
  <si>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</si>
  <si>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</si>
  <si>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</si>
  <si>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</si>
  <si>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</si>
  <si>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</si>
  <si>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</si>
  <si>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</si>
  <si>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</si>
  <si>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</si>
  <si>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</si>
  <si>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</si>
  <si>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</si>
  <si>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</si>
  <si>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</si>
  <si>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</si>
  <si>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</si>
  <si>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</si>
  <si>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</si>
  <si>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</si>
  <si>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</si>
  <si>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</si>
  <si>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</si>
  <si>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</si>
  <si>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</si>
  <si>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</si>
  <si>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</si>
  <si>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</si>
  <si>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</si>
  <si>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</si>
  <si>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</si>
  <si>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</si>
  <si>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</si>
  <si>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</si>
  <si>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</si>
  <si>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</si>
  <si>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</si>
  <si>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</si>
  <si>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</si>
  <si>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</si>
  <si>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</si>
  <si>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</si>
  <si>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</si>
  <si>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</si>
  <si>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</si>
  <si>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</si>
  <si>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</si>
  <si>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</si>
  <si>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</si>
  <si>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</si>
  <si>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</si>
  <si>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</si>
  <si>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</si>
  <si>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</si>
  <si>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</si>
  <si>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</si>
  <si>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</si>
  <si>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</si>
  <si>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</si>
  <si>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</si>
  <si>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</si>
  <si>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</si>
  <si>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</si>
  <si>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</si>
  <si>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</si>
  <si>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</si>
  <si>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</si>
  <si>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</si>
  <si>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</si>
  <si>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</si>
  <si>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</si>
  <si>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</si>
  <si>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</si>
  <si>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</si>
  <si>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</si>
  <si>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</si>
  <si>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</si>
  <si>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</si>
  <si>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</si>
  <si>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</si>
  <si>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</si>
  <si>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</si>
  <si>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</si>
  <si>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</si>
  <si>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</si>
  <si>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</si>
  <si>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</si>
  <si>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</si>
  <si>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</si>
  <si>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</si>
  <si>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</si>
  <si>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</si>
  <si>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</si>
  <si>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</si>
  <si>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</si>
  <si>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</si>
  <si>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</si>
  <si>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</si>
  <si>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</si>
  <si>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</si>
  <si>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</si>
  <si>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</si>
  <si>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</si>
  <si>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</si>
  <si>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</si>
  <si>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</si>
  <si>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</si>
  <si>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</si>
  <si>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</si>
  <si>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</si>
  <si>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</si>
  <si>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</si>
  <si>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</si>
  <si>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</si>
  <si>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</si>
  <si>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</si>
  <si>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</si>
  <si>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</si>
  <si>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</si>
  <si>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</si>
  <si>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</si>
  <si>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</si>
  <si>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</si>
  <si>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</si>
  <si>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</si>
  <si>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</si>
  <si>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</si>
  <si>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</si>
  <si>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</si>
  <si>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</si>
  <si>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</si>
  <si>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</si>
  <si>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</si>
  <si>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</si>
  <si>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</si>
  <si>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</si>
  <si>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</si>
  <si>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</si>
  <si>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</si>
  <si>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</si>
  <si>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</si>
  <si>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</si>
  <si>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</si>
  <si>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</si>
  <si>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</si>
  <si>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</si>
  <si>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</si>
  <si>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</si>
  <si>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</si>
  <si>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</si>
  <si>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</si>
  <si>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</si>
  <si>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</si>
  <si>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</si>
  <si>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</si>
  <si>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</si>
  <si>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</si>
  <si>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</si>
  <si>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</si>
  <si>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</si>
  <si>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</si>
  <si>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</si>
  <si>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</si>
  <si>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</si>
  <si>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</si>
  <si>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</si>
  <si>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</si>
  <si>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</si>
  <si>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</si>
  <si>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</si>
  <si>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</si>
  <si>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</si>
  <si>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</si>
  <si>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</si>
  <si>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</si>
  <si>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</si>
  <si>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</si>
  <si>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</si>
  <si>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</si>
  <si>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</si>
  <si>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</si>
  <si>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</si>
  <si>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</si>
  <si>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</si>
  <si>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</si>
  <si>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</si>
  <si>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</si>
  <si>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</si>
  <si>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</si>
  <si>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</si>
  <si>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</si>
  <si>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</si>
  <si>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</si>
  <si>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</si>
  <si>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</si>
  <si>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</si>
  <si>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</si>
  <si>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</si>
  <si>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</si>
  <si>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</si>
  <si>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</si>
  <si>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</si>
  <si>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</si>
  <si>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</si>
  <si>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</si>
  <si>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</si>
  <si>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</si>
  <si>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</si>
  <si>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</si>
  <si>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</si>
  <si>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</si>
  <si>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</si>
  <si>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</si>
  <si>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</si>
  <si>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</si>
  <si>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</si>
  <si>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</si>
  <si>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</si>
  <si>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</si>
  <si>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</si>
  <si>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</si>
  <si>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</si>
  <si>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</si>
  <si>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</si>
  <si>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</si>
  <si>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</si>
  <si>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</si>
  <si>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</si>
  <si>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</si>
  <si>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</si>
  <si>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</si>
  <si>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</si>
  <si>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</si>
  <si>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</si>
  <si>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</si>
  <si>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</si>
  <si>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</si>
  <si>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</si>
  <si>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</si>
  <si>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</si>
  <si>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</si>
  <si>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</si>
  <si>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</si>
  <si>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</si>
  <si>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</si>
  <si>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</si>
  <si>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</si>
  <si>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</si>
  <si>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</si>
  <si>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</si>
  <si>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</si>
  <si>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</si>
  <si>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</si>
  <si>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</si>
  <si>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</si>
  <si>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</si>
  <si>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</si>
  <si>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</si>
  <si>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</si>
  <si>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</si>
  <si>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</si>
  <si>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</si>
  <si>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</si>
  <si>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</si>
  <si>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</si>
  <si>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</si>
  <si>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</si>
  <si>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</si>
  <si>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</si>
  <si>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</si>
  <si>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</si>
  <si>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</si>
  <si>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</si>
  <si>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</si>
  <si>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</si>
  <si>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</si>
  <si>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</si>
  <si>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</si>
  <si>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</si>
  <si>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</si>
  <si>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</si>
  <si>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</si>
  <si>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</si>
  <si>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</si>
  <si>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</si>
  <si>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</si>
  <si>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</si>
  <si>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</si>
  <si>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</si>
  <si>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</si>
  <si>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</si>
  <si>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</si>
  <si>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</si>
  <si>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</si>
  <si>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</si>
  <si>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</si>
  <si>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</si>
  <si>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</si>
  <si>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</si>
  <si>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</si>
  <si>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</si>
  <si>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</si>
  <si>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</si>
  <si>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</si>
  <si>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</si>
  <si>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</si>
  <si>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</si>
  <si>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</si>
  <si>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</si>
  <si>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</si>
  <si>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</si>
  <si>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</si>
  <si>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</si>
  <si>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</si>
  <si>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</si>
  <si>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</si>
  <si>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</si>
  <si>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</si>
  <si>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</si>
  <si>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</si>
  <si>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</si>
  <si>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</si>
  <si>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</si>
  <si>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</si>
  <si>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</si>
  <si>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</si>
  <si>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</si>
  <si>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</si>
  <si>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</si>
  <si>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</si>
  <si>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</si>
  <si>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</si>
  <si>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</si>
  <si>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</si>
  <si>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</si>
  <si>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</si>
  <si>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</si>
  <si>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</si>
  <si>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</si>
  <si>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</si>
  <si>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</si>
  <si>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</si>
  <si>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</si>
  <si>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</si>
  <si>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</si>
  <si>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</si>
  <si>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</si>
  <si>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</si>
  <si>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</si>
  <si>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</si>
  <si>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</si>
  <si>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</si>
  <si>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</si>
  <si>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</si>
  <si>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</si>
  <si>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</si>
  <si>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</si>
  <si>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</si>
  <si>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</si>
  <si>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</si>
  <si>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</si>
  <si>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</si>
  <si>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</si>
  <si>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</si>
  <si>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</si>
  <si>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</si>
  <si>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</si>
  <si>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</si>
  <si>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</si>
  <si>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</si>
  <si>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</si>
  <si>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</si>
  <si>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</si>
  <si>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</si>
  <si>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</si>
  <si>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</si>
  <si>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</si>
  <si>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</si>
  <si>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</si>
  <si>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</si>
  <si>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</si>
  <si>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</si>
  <si>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</si>
  <si>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</si>
  <si>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</si>
  <si>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</si>
  <si>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</si>
  <si>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</si>
  <si>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</si>
  <si>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</si>
  <si>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</si>
  <si>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</si>
  <si>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</si>
  <si>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</si>
  <si>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</si>
  <si>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</si>
  <si>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</si>
  <si>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</si>
  <si>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</si>
  <si>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</si>
  <si>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</si>
  <si>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</si>
  <si>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</si>
  <si>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</si>
  <si>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</si>
  <si>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</si>
  <si>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</si>
  <si>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</si>
  <si>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</si>
  <si>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</si>
  <si>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</si>
  <si>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</si>
  <si>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</si>
  <si>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</si>
  <si>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</si>
  <si>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</si>
  <si>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</si>
  <si>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</si>
  <si>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</si>
  <si>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</si>
  <si>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</si>
  <si>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</si>
  <si>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</si>
  <si>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</si>
  <si>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</si>
  <si>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</si>
  <si>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</si>
  <si>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</si>
  <si>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</si>
  <si>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</si>
  <si>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</si>
  <si>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</si>
  <si>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</si>
  <si>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</si>
  <si>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</si>
  <si>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</si>
  <si>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</si>
  <si>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</si>
  <si>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</si>
  <si>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</si>
  <si>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</si>
  <si>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</si>
  <si>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</si>
  <si>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</si>
  <si>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</si>
  <si>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</si>
  <si>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</si>
  <si>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</si>
  <si>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</si>
  <si>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</si>
  <si>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</si>
  <si>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</si>
  <si>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</si>
  <si>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</si>
  <si>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</si>
  <si>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</si>
  <si>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</si>
  <si>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</si>
  <si>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</si>
  <si>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</si>
  <si>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</si>
  <si>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</si>
  <si>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</si>
  <si>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</si>
  <si>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</si>
  <si>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</si>
  <si>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</si>
  <si>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</si>
  <si>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</si>
  <si>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</si>
  <si>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</si>
  <si>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</si>
  <si>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</si>
  <si>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</si>
  <si>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</si>
  <si>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</si>
  <si>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</si>
  <si>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</si>
  <si>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</si>
  <si>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</si>
  <si>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</si>
  <si>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</si>
  <si>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</si>
  <si>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</si>
  <si>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</si>
  <si>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</si>
  <si>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</si>
  <si>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</si>
  <si>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</si>
  <si>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</si>
  <si>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</si>
  <si>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</si>
  <si>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</si>
  <si>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</si>
  <si>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</si>
  <si>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</si>
  <si>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</si>
  <si>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</si>
  <si>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</si>
  <si>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</si>
  <si>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</si>
  <si>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</si>
  <si>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</si>
  <si>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</si>
  <si>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</si>
  <si>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</si>
  <si>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</si>
  <si>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</si>
  <si>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</si>
  <si>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</si>
  <si>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</si>
  <si>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</si>
  <si>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</si>
  <si>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</si>
  <si>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</si>
  <si>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</si>
  <si>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</si>
  <si>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</si>
  <si>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</si>
  <si>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</si>
  <si>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</si>
  <si>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</si>
  <si>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</si>
  <si>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</si>
  <si>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</si>
  <si>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</si>
  <si>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</si>
  <si>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</si>
  <si>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</si>
  <si>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</si>
  <si>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</si>
  <si>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</si>
  <si>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</si>
  <si>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</si>
  <si>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</si>
  <si>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</si>
  <si>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</si>
  <si>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</si>
  <si>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</si>
  <si>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</si>
  <si>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</si>
  <si>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</si>
  <si>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</si>
  <si>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</si>
  <si>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</si>
  <si>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</si>
  <si>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</si>
  <si>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</si>
  <si>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</si>
  <si>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</si>
  <si>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</si>
  <si>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</si>
  <si>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</si>
  <si>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</si>
  <si>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</si>
  <si>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</si>
  <si>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</si>
  <si>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</si>
  <si>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</si>
  <si>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</si>
  <si>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</si>
  <si>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</si>
  <si>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</si>
  <si>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</si>
  <si>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</si>
  <si>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</si>
  <si>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</si>
  <si>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</si>
  <si>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</si>
  <si>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</si>
  <si>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</si>
  <si>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</si>
  <si>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</si>
  <si>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</si>
  <si>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</si>
  <si>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</si>
  <si>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</si>
  <si>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</si>
  <si>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</si>
  <si>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</si>
  <si>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</si>
  <si>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</si>
  <si>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</si>
  <si>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</si>
  <si>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</si>
  <si>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</si>
  <si>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</si>
  <si>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</si>
  <si>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</si>
  <si>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</si>
  <si>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</si>
  <si>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</si>
  <si>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</si>
  <si>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</si>
  <si>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</si>
  <si>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</si>
  <si>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</si>
  <si>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</si>
  <si>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</si>
  <si>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</si>
  <si>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</si>
  <si>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</si>
  <si>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</si>
  <si>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</si>
  <si>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</si>
  <si>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</si>
  <si>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</si>
  <si>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</si>
  <si>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</si>
  <si>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</si>
  <si>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</si>
  <si>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</si>
  <si>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</si>
  <si>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</si>
  <si>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</si>
  <si>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</si>
  <si>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</si>
  <si>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</si>
  <si>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</si>
  <si>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</si>
  <si>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</si>
  <si>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</si>
  <si>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</si>
  <si>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</si>
  <si>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</si>
  <si>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</si>
  <si>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</si>
  <si>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</si>
  <si>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</si>
  <si>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</si>
  <si>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</si>
  <si>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</si>
  <si>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</si>
  <si>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</si>
  <si>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</si>
  <si>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</si>
  <si>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</si>
  <si>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</si>
  <si>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</si>
  <si>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</si>
  <si>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</si>
  <si>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</si>
  <si>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</si>
  <si>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</si>
  <si>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</si>
  <si>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</si>
  <si>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</si>
  <si>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</si>
  <si>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</si>
  <si>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</si>
  <si>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</si>
  <si>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</si>
  <si>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</si>
  <si>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</si>
  <si>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</si>
  <si>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</si>
  <si>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</si>
  <si>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</si>
  <si>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</si>
  <si>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</si>
  <si>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</si>
  <si>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</si>
  <si>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</si>
  <si>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</si>
  <si>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</si>
  <si>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</si>
  <si>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</si>
  <si>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</si>
  <si>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</si>
  <si>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</si>
  <si>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</si>
  <si>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</si>
  <si>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</si>
  <si>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</si>
  <si>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</si>
  <si>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</si>
  <si>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</si>
  <si>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</si>
  <si>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</si>
  <si>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</si>
  <si>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</si>
  <si>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</si>
  <si>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</si>
  <si>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</si>
  <si>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</si>
  <si>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</si>
  <si>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</si>
  <si>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</si>
  <si>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</si>
  <si>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</si>
  <si>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</si>
  <si>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</si>
  <si>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</si>
  <si>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</si>
  <si>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</si>
  <si>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</si>
  <si>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</si>
  <si>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</si>
  <si>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</si>
  <si>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</si>
  <si>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</si>
  <si>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</si>
  <si>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</si>
  <si>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</si>
  <si>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</si>
  <si>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</si>
  <si>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</si>
  <si>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</si>
  <si>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</si>
  <si>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</si>
  <si>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</si>
  <si>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</si>
  <si>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</si>
  <si>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</si>
  <si>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</si>
  <si>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</si>
  <si>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</si>
  <si>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</si>
  <si>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</si>
  <si>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</si>
  <si>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</si>
  <si>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</si>
  <si>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</si>
  <si>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</si>
  <si>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</si>
  <si>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</si>
  <si>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</si>
  <si>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</si>
  <si>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</si>
  <si>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</si>
  <si>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</si>
  <si>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</si>
  <si>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</si>
  <si>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</si>
  <si>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</si>
  <si>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</si>
  <si>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</si>
  <si>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</si>
  <si>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</si>
  <si>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</si>
  <si>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</si>
  <si>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</si>
  <si>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</si>
  <si>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</si>
  <si>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</si>
  <si>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</si>
  <si>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</si>
  <si>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</si>
  <si>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</si>
  <si>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</si>
  <si>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</si>
  <si>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</si>
  <si>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</si>
  <si>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</si>
  <si>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</si>
  <si>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</si>
  <si>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</si>
  <si>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</si>
  <si>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</si>
  <si>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</si>
  <si>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</si>
  <si>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</si>
  <si>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</si>
  <si>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</si>
  <si>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</si>
  <si>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</si>
  <si>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</si>
  <si>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</si>
  <si>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</si>
  <si>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</si>
  <si>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</si>
  <si>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</si>
  <si>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</si>
  <si>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</si>
  <si>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</si>
  <si>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</si>
  <si>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</si>
  <si>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</si>
  <si>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</si>
  <si>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</si>
  <si>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</si>
  <si>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</si>
  <si>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</si>
  <si>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</si>
  <si>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</si>
  <si>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</si>
  <si>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</si>
  <si>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</si>
  <si>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</si>
  <si>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</si>
  <si>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</si>
  <si>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</si>
  <si>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</si>
  <si>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</si>
  <si>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</si>
  <si>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</si>
  <si>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</si>
  <si>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</si>
  <si>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</si>
  <si>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</si>
  <si>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</si>
  <si>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</si>
  <si>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</si>
  <si>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</si>
  <si>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</si>
  <si>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</si>
  <si>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</si>
  <si>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</si>
  <si>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</si>
  <si>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</si>
  <si>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</si>
  <si>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</si>
  <si>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</si>
  <si>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</si>
  <si>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</si>
  <si>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</si>
  <si>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</si>
  <si>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</si>
  <si>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</si>
  <si>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</si>
  <si>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</si>
  <si>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</si>
  <si>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</si>
  <si>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</si>
  <si>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</si>
  <si>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</si>
  <si>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</si>
  <si>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</si>
  <si>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</si>
  <si>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</si>
  <si>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</si>
  <si>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</si>
  <si>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</si>
  <si>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</si>
  <si>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</si>
  <si>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</si>
  <si>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</si>
  <si>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</si>
  <si>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</si>
  <si>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</si>
  <si>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</si>
  <si>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</si>
  <si>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</si>
  <si>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</si>
  <si>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</si>
  <si>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</si>
  <si>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</si>
  <si>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</si>
  <si>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</si>
  <si>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</si>
  <si>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</si>
  <si>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</si>
  <si>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</si>
  <si>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</si>
  <si>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</si>
  <si>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</si>
  <si>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</si>
  <si>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</si>
  <si>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</si>
  <si>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</si>
  <si>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</si>
  <si>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</si>
  <si>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</si>
  <si>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</si>
  <si>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</si>
  <si>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</si>
  <si>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</si>
  <si>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</si>
  <si>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</si>
  <si>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</si>
  <si>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</si>
  <si>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</si>
  <si>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</si>
  <si>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</si>
  <si>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</si>
  <si>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</si>
  <si>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</si>
  <si>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</si>
  <si>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</si>
  <si>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</si>
  <si>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</si>
  <si>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</si>
  <si>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</si>
  <si>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</si>
  <si>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</si>
  <si>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</si>
  <si>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</si>
  <si>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</si>
  <si>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</si>
  <si>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</si>
  <si>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</si>
  <si>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</si>
  <si>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</si>
  <si>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</si>
  <si>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</si>
  <si>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</si>
  <si>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</si>
  <si>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</si>
  <si>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</si>
  <si>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</si>
  <si>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</si>
  <si>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</si>
  <si>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</si>
  <si>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</si>
  <si>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</si>
  <si>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</si>
  <si>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</si>
  <si>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</si>
  <si>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</si>
  <si>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</si>
  <si>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</si>
  <si>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</si>
  <si>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</si>
  <si>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</si>
  <si>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</si>
  <si>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</si>
  <si>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</si>
  <si>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</si>
  <si>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</si>
  <si>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</si>
  <si>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</si>
  <si>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</si>
  <si>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</si>
  <si>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</si>
  <si>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</si>
  <si>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</si>
  <si>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</si>
  <si>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</si>
  <si>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</si>
  <si>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</si>
  <si>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</si>
  <si>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</si>
  <si>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</si>
  <si>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</si>
  <si>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</si>
  <si>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</si>
  <si>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</si>
  <si>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</si>
  <si>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</si>
  <si>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</si>
  <si>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</si>
  <si>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</si>
  <si>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</si>
  <si>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</si>
  <si>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</si>
  <si>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</si>
  <si>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</si>
  <si>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</si>
  <si>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</si>
  <si>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</si>
  <si>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</si>
  <si>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</si>
  <si>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</si>
  <si>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</si>
  <si>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</si>
  <si>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</si>
  <si>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</si>
  <si>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</si>
  <si>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</si>
  <si>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</si>
  <si>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</si>
  <si>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</si>
  <si>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</si>
  <si>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</si>
  <si>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</si>
  <si>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</si>
  <si>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</si>
  <si>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</si>
  <si>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</si>
  <si>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</si>
  <si>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</si>
  <si>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</si>
  <si>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</si>
  <si>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</si>
  <si>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</si>
  <si>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</si>
  <si>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</si>
  <si>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</si>
  <si>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</si>
  <si>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</si>
  <si>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</si>
  <si>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</si>
  <si>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</si>
  <si>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</si>
  <si>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</si>
  <si>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</si>
  <si>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</si>
  <si>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</si>
  <si>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</si>
  <si>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</si>
  <si>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</si>
  <si>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</si>
  <si>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</si>
  <si>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</si>
  <si>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</si>
  <si>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</si>
  <si>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</si>
  <si>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</si>
  <si>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</si>
  <si>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</si>
  <si>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</si>
  <si>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</si>
  <si>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</si>
  <si>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</si>
  <si>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</si>
  <si>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</si>
  <si>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</si>
  <si>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</si>
  <si>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</si>
  <si>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</si>
  <si>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</si>
  <si>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</si>
  <si>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</si>
  <si>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</si>
  <si>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</si>
  <si>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</si>
  <si>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</si>
  <si>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</si>
  <si>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</si>
  <si>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</si>
  <si>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</si>
  <si>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</si>
  <si>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</si>
  <si>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</si>
  <si>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</si>
  <si>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</si>
  <si>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</si>
  <si>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</si>
  <si>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</si>
  <si>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</si>
  <si>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</si>
  <si>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</si>
  <si>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</si>
  <si>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</si>
  <si>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</si>
  <si>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</si>
  <si>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</si>
  <si>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</si>
  <si>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</si>
  <si>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</si>
  <si>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</si>
  <si>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</si>
  <si>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</si>
  <si>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</si>
  <si>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</si>
  <si>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</si>
  <si>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</si>
  <si>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</si>
  <si>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</si>
  <si>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</si>
  <si>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</si>
  <si>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</si>
  <si>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</si>
  <si>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</si>
  <si>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</si>
  <si>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</si>
  <si>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</si>
  <si>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</si>
  <si>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</si>
  <si>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</si>
  <si>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</si>
  <si>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</si>
  <si>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</si>
  <si>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</si>
  <si>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</si>
  <si>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</si>
  <si>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</si>
  <si>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</si>
  <si>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</si>
  <si>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</si>
  <si>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</si>
  <si>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</si>
  <si>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</si>
  <si>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</si>
  <si>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</si>
  <si>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</si>
  <si>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</si>
  <si>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</si>
  <si>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</si>
  <si>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</si>
  <si>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</si>
  <si>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</si>
  <si>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</si>
  <si>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</si>
  <si>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</si>
  <si>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</si>
  <si>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</si>
  <si>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</si>
  <si>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</si>
  <si>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</si>
  <si>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</si>
  <si>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</si>
  <si>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</si>
  <si>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</si>
  <si>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</si>
  <si>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</si>
  <si>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</si>
  <si>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</si>
  <si>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</si>
  <si>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</si>
  <si>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</si>
  <si>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</si>
  <si>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</si>
  <si>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</si>
  <si>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</si>
  <si>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</si>
  <si>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</si>
  <si>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</si>
  <si>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</si>
  <si>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</si>
  <si>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</si>
  <si>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</si>
  <si>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</si>
  <si>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</si>
  <si>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</si>
  <si>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</si>
  <si>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</si>
  <si>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</si>
  <si>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</si>
  <si>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</si>
  <si>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</si>
  <si>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</si>
  <si>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</si>
  <si>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</si>
  <si>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</si>
  <si>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</si>
  <si>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</si>
  <si>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</si>
  <si>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</si>
  <si>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</si>
  <si>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</si>
  <si>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</si>
  <si>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</si>
  <si>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</si>
  <si>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</si>
  <si>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</si>
  <si>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</si>
  <si>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</si>
  <si>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</si>
  <si>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</si>
  <si>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</si>
  <si>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</si>
  <si>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</si>
  <si>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</si>
  <si>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</si>
  <si>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</si>
  <si>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</si>
  <si>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</si>
  <si>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</si>
  <si>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</si>
  <si>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</si>
  <si>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</si>
  <si>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</si>
  <si>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</si>
  <si>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</si>
  <si>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</si>
  <si>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</si>
  <si>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</si>
  <si>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</si>
  <si>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</si>
  <si>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</si>
  <si>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</si>
  <si>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</si>
  <si>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</si>
  <si>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</si>
  <si>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</si>
  <si>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</si>
  <si>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</si>
  <si>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</si>
  <si>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</si>
  <si>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</si>
  <si>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</si>
  <si>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</si>
  <si>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</si>
  <si>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</si>
  <si>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</si>
  <si>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</si>
  <si>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</si>
  <si>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</si>
  <si>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</si>
  <si>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</si>
  <si>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</si>
  <si>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</si>
  <si>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</si>
  <si>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</si>
  <si>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</si>
  <si>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</si>
  <si>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</si>
  <si>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</si>
  <si>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</si>
  <si>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</si>
  <si>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</si>
  <si>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</si>
  <si>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</si>
  <si>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</si>
  <si>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</si>
  <si>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</si>
  <si>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</si>
  <si>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</si>
  <si>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</si>
  <si>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</si>
  <si>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</si>
  <si>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</si>
  <si>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</si>
  <si>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</si>
  <si>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</si>
  <si>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</si>
  <si>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</si>
  <si>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</si>
  <si>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</si>
  <si>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</si>
  <si>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</si>
  <si>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</si>
  <si>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</si>
  <si>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</si>
  <si>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</si>
  <si>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</si>
  <si>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</si>
  <si>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</si>
  <si>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</si>
  <si>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</si>
  <si>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</si>
  <si>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</si>
  <si>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</si>
  <si>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</si>
  <si>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</si>
  <si>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</si>
  <si>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</si>
  <si>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</si>
  <si>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</si>
  <si>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</si>
  <si>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</si>
  <si>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</si>
  <si>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</si>
  <si>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</si>
  <si>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</si>
  <si>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</si>
  <si>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</si>
  <si>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</si>
  <si>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</si>
  <si>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</si>
  <si>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</si>
  <si>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</si>
  <si>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</si>
  <si>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</si>
  <si>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</si>
  <si>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</si>
  <si>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</si>
  <si>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</si>
  <si>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</si>
  <si>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</si>
  <si>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</si>
  <si>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</si>
  <si>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</si>
  <si>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</si>
  <si>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</si>
  <si>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</si>
  <si>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</si>
  <si>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</si>
  <si>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</si>
  <si>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</si>
  <si>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</si>
  <si>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</si>
  <si>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</si>
  <si>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</si>
  <si>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</si>
  <si>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</si>
  <si>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</si>
  <si>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</si>
  <si>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</si>
  <si>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</si>
  <si>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</si>
  <si>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</si>
  <si>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</si>
  <si>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</si>
  <si>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</si>
  <si>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</si>
  <si>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</si>
  <si>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</si>
  <si>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</si>
  <si>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</si>
  <si>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</si>
  <si>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</si>
  <si>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</si>
  <si>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</si>
  <si>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</si>
  <si>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</si>
  <si>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</si>
  <si>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</si>
  <si>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</si>
  <si>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</si>
  <si>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</si>
  <si>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</si>
  <si>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</si>
  <si>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</si>
  <si>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</si>
  <si>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</si>
  <si>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</si>
  <si>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</si>
  <si>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</si>
  <si>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</si>
  <si>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</si>
  <si>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</si>
  <si>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</si>
  <si>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</si>
  <si>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</si>
  <si>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</si>
  <si>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</si>
  <si>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</si>
  <si>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</si>
  <si>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</si>
  <si>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</si>
  <si>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</si>
  <si>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</si>
  <si>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</si>
  <si>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</si>
  <si>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</si>
  <si>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</si>
  <si>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</si>
  <si>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</si>
  <si>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</si>
  <si>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</si>
  <si>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</si>
  <si>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</si>
  <si>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</si>
  <si>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</si>
  <si>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</si>
  <si>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</si>
  <si>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</si>
  <si>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</si>
  <si>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</si>
  <si>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</si>
  <si>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</si>
  <si>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</si>
  <si>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</si>
  <si>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</si>
  <si>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</si>
  <si>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</si>
  <si>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</si>
  <si>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</si>
  <si>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</si>
  <si>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</si>
  <si>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</si>
  <si>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</si>
  <si>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</si>
  <si>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</si>
  <si>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</si>
  <si>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</si>
  <si>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</si>
  <si>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</si>
  <si>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</si>
  <si>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</si>
  <si>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</si>
  <si>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</si>
  <si>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</si>
  <si>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</si>
  <si>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</si>
  <si>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</si>
  <si>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</si>
  <si>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</si>
  <si>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</si>
  <si>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</si>
  <si>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</si>
  <si>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</si>
  <si>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</si>
  <si>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</si>
  <si>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</si>
  <si>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</si>
  <si>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</si>
  <si>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</si>
  <si>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</si>
  <si>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</si>
  <si>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</si>
  <si>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</si>
  <si>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</si>
  <si>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</si>
  <si>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</si>
  <si>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</si>
  <si>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</si>
  <si>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</si>
  <si>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</si>
  <si>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</si>
  <si>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</si>
  <si>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</si>
  <si>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</si>
  <si>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</si>
  <si>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</si>
  <si>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</si>
  <si>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</si>
  <si>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</si>
  <si>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</si>
  <si>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</si>
  <si>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</si>
  <si>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</si>
  <si>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</si>
  <si>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</si>
  <si>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</si>
  <si>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</si>
  <si>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</si>
  <si>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</si>
  <si>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</si>
  <si>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</si>
  <si>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</si>
  <si>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</si>
  <si>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</si>
  <si>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</si>
  <si>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</si>
  <si>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</si>
  <si>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</si>
  <si>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</si>
  <si>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</si>
  <si>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</si>
  <si>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</si>
  <si>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</si>
  <si>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</si>
  <si>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</si>
  <si>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</si>
  <si>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</si>
  <si>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</si>
  <si>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</si>
  <si>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</si>
  <si>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</si>
  <si>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</si>
  <si>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</si>
  <si>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</si>
  <si>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</si>
  <si>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</si>
  <si>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</si>
  <si>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</si>
  <si>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</si>
  <si>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</si>
  <si>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</si>
  <si>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</si>
  <si>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</si>
  <si>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</si>
  <si>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</si>
  <si>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</si>
  <si>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</si>
  <si>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</si>
  <si>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</si>
  <si>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</si>
  <si>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</si>
  <si>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</si>
  <si>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</si>
  <si>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</si>
  <si>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</si>
  <si>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</si>
  <si>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</si>
  <si>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</si>
  <si>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</si>
  <si>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</si>
  <si>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</si>
  <si>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</si>
  <si>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</si>
  <si>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</si>
  <si>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</si>
  <si>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</si>
  <si>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</si>
  <si>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</si>
  <si>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</si>
  <si>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</si>
  <si>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</si>
  <si>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</si>
  <si>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</si>
  <si>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</si>
  <si>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</si>
  <si>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</si>
  <si>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</si>
  <si>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</si>
  <si>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</si>
  <si>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</si>
  <si>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</si>
  <si>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</si>
  <si>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</si>
  <si>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</si>
  <si>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</si>
  <si>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</si>
  <si>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</si>
  <si>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</si>
  <si>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</si>
  <si>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</si>
  <si>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</si>
  <si>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</si>
  <si>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</si>
  <si>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</si>
  <si>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</si>
  <si>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</si>
  <si>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</si>
  <si>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</si>
  <si>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</si>
  <si>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</si>
  <si>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</si>
  <si>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</si>
  <si>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</si>
  <si>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</si>
  <si>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</si>
  <si>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</si>
  <si>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</si>
  <si>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</si>
  <si>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</si>
  <si>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</si>
  <si>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</si>
  <si>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</si>
  <si>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</si>
  <si>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</si>
  <si>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</si>
  <si>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</si>
  <si>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</si>
  <si>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</si>
  <si>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</si>
  <si>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</si>
  <si>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</si>
  <si>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</si>
  <si>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</si>
  <si>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</si>
  <si>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</si>
  <si>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</si>
  <si>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</si>
  <si>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</si>
  <si>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</si>
  <si>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</si>
  <si>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</si>
  <si>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</si>
  <si>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</si>
  <si>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</si>
  <si>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</si>
  <si>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</si>
  <si>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</si>
  <si>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</si>
  <si>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</si>
  <si>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</si>
  <si>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</si>
  <si>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</si>
  <si>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</si>
  <si>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</si>
  <si>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</si>
  <si>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</si>
  <si>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</si>
  <si>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</si>
  <si>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</si>
  <si>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</si>
  <si>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</si>
  <si>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</si>
  <si>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</si>
  <si>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</si>
  <si>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</si>
  <si>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</si>
  <si>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</si>
  <si>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</si>
  <si>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</si>
  <si>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</si>
  <si>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</si>
  <si>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</si>
  <si>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</si>
  <si>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</si>
  <si>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</si>
  <si>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</si>
  <si>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</si>
  <si>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</si>
  <si>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</si>
  <si>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</si>
  <si>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</si>
  <si>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</si>
  <si>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</si>
  <si>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</si>
  <si>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</si>
  <si>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</si>
  <si>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</si>
  <si>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</si>
  <si>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</si>
  <si>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</si>
  <si>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</si>
  <si>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</si>
  <si>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</si>
  <si>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</si>
  <si>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</si>
  <si>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</si>
  <si>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</si>
  <si>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</si>
  <si>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</si>
  <si>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</si>
  <si>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</si>
  <si>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</si>
  <si>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</si>
  <si>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</si>
  <si>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</si>
  <si>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</si>
  <si>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</si>
  <si>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</si>
  <si>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</si>
  <si>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</si>
  <si>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</si>
  <si>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</si>
  <si>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</si>
  <si>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</si>
  <si>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</si>
  <si>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</si>
  <si>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</si>
  <si>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</si>
  <si>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</si>
  <si>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</si>
  <si>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</si>
  <si>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</si>
  <si>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</si>
  <si>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</si>
  <si>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</si>
  <si>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</si>
  <si>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</si>
  <si>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</si>
  <si>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</si>
  <si>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</si>
  <si>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</si>
  <si>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</si>
  <si>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</si>
  <si>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</si>
  <si>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</si>
  <si>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</si>
  <si>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</si>
  <si>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</si>
  <si>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</si>
  <si>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</si>
  <si>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</si>
  <si>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</si>
  <si>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</si>
  <si>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</si>
  <si>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</si>
  <si>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</si>
  <si>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</si>
  <si>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</si>
  <si>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</si>
  <si>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</si>
  <si>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</si>
  <si>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</si>
  <si>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</si>
  <si>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</si>
  <si>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</si>
  <si>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</si>
  <si>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</si>
  <si>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</si>
  <si>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</si>
  <si>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</si>
  <si>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</si>
  <si>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</si>
  <si>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</si>
  <si>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</si>
  <si>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</si>
  <si>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</si>
  <si>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</si>
  <si>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</si>
  <si>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</si>
  <si>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</si>
  <si>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</si>
  <si>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</si>
  <si>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</si>
  <si>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</si>
  <si>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</si>
  <si>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</si>
  <si>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</si>
  <si>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</si>
  <si>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</si>
  <si>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</si>
  <si>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</si>
  <si>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</si>
  <si>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</si>
  <si>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</si>
  <si>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</si>
  <si>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</si>
  <si>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</si>
  <si>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</si>
  <si>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</si>
  <si>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</si>
  <si>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</si>
  <si>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</si>
  <si>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</si>
  <si>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</si>
  <si>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</si>
  <si>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</si>
  <si>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</si>
  <si>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</si>
  <si>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</si>
  <si>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</si>
  <si>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</si>
  <si>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</si>
  <si>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</si>
  <si>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</si>
  <si>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</si>
  <si>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</si>
  <si>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</si>
  <si>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</si>
  <si>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</si>
  <si>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</si>
  <si>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</si>
  <si>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</si>
  <si>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</si>
  <si>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</si>
  <si>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</si>
  <si>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</si>
  <si>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</si>
  <si>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</si>
  <si>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</si>
  <si>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</si>
  <si>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</si>
  <si>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</si>
  <si>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</si>
  <si>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</si>
  <si>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</si>
  <si>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</si>
  <si>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</si>
  <si>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</si>
  <si>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</si>
  <si>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</si>
  <si>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</si>
  <si>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</si>
  <si>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</si>
  <si>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</si>
  <si>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</si>
  <si>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</si>
  <si>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</si>
  <si>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</si>
  <si>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</si>
  <si>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</si>
  <si>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</si>
  <si>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</si>
  <si>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</si>
  <si>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</si>
  <si>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</si>
  <si>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</si>
  <si>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</si>
  <si>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</si>
  <si>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</si>
  <si>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</si>
  <si>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</si>
  <si>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</si>
  <si>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</si>
  <si>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</si>
  <si>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</si>
  <si>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</si>
  <si>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</si>
  <si>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</si>
  <si>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</si>
  <si>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</si>
  <si>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</si>
  <si>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</si>
  <si>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</si>
  <si>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</si>
  <si>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</si>
  <si>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</si>
  <si>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</si>
  <si>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</si>
  <si>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</si>
  <si>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</si>
  <si>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</si>
  <si>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</si>
  <si>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</si>
  <si>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</si>
  <si>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</si>
  <si>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</si>
  <si>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</si>
  <si>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</si>
  <si>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</si>
  <si>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</si>
  <si>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</si>
  <si>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</si>
  <si>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</si>
  <si>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</si>
  <si>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</si>
  <si>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</si>
  <si>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</si>
  <si>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</si>
  <si>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</si>
  <si>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</si>
  <si>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</si>
  <si>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</si>
  <si>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</si>
  <si>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</si>
  <si>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</si>
  <si>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</si>
  <si>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</si>
  <si>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</si>
  <si>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</si>
  <si>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</si>
  <si>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</si>
  <si>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</si>
  <si>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</si>
  <si>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</si>
  <si>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</si>
  <si>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</si>
  <si>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</si>
  <si>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</si>
  <si>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</si>
  <si>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</si>
  <si>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</si>
  <si>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</si>
  <si>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</si>
  <si>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</si>
  <si>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</si>
  <si>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</si>
  <si>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</si>
  <si>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</si>
  <si>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</si>
  <si>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</si>
  <si>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</si>
  <si>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</si>
  <si>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</si>
  <si>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</si>
  <si>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</si>
  <si>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</si>
  <si>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</si>
  <si>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</si>
  <si>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</si>
  <si>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</si>
  <si>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</si>
  <si>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</si>
  <si>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</si>
  <si>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</si>
  <si>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</si>
  <si>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</si>
  <si>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</si>
  <si>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</si>
  <si>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</si>
  <si>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</si>
  <si>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</si>
  <si>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</si>
  <si>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</si>
  <si>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</si>
  <si>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</si>
  <si>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</si>
  <si>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</si>
  <si>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</si>
  <si>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</si>
  <si>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</si>
  <si>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</si>
  <si>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</si>
  <si>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</si>
  <si>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</si>
  <si>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</si>
  <si>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</si>
  <si>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</si>
  <si>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</si>
  <si>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</si>
  <si>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</si>
  <si>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</si>
  <si>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</si>
  <si>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</si>
  <si>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</si>
  <si>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</si>
  <si>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</si>
  <si>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</si>
  <si>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</si>
  <si>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</si>
  <si>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</si>
  <si>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</si>
  <si>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</si>
  <si>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</si>
  <si>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</si>
  <si>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</si>
  <si>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</si>
  <si>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</si>
  <si>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</si>
  <si>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</si>
  <si>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</si>
  <si>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</si>
  <si>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</si>
  <si>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</si>
  <si>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</si>
  <si>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</si>
  <si>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</si>
  <si>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</si>
  <si>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</si>
  <si>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</si>
  <si>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</si>
  <si>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</si>
  <si>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</si>
  <si>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</si>
  <si>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</si>
  <si>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</si>
  <si>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</si>
  <si>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</si>
  <si>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</si>
  <si>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</si>
  <si>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</si>
  <si>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</si>
  <si>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</si>
  <si>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</si>
  <si>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</si>
  <si>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</si>
  <si>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</si>
  <si>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</si>
  <si>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</si>
  <si>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</si>
  <si>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</si>
  <si>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</si>
  <si>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</si>
  <si>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</si>
  <si>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</si>
  <si>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</si>
  <si>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</si>
  <si>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</si>
  <si>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</si>
  <si>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</si>
  <si>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</si>
  <si>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</si>
  <si>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</si>
  <si>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</si>
  <si>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</si>
  <si>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</si>
  <si>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</si>
  <si>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</si>
  <si>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</si>
  <si>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</si>
  <si>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</si>
  <si>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</si>
  <si>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</si>
  <si>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</si>
  <si>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</si>
  <si>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</si>
  <si>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</si>
  <si>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</si>
  <si>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</si>
  <si>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</si>
  <si>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</si>
  <si>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</si>
  <si>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</si>
  <si>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</si>
  <si>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</si>
  <si>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</si>
  <si>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</si>
  <si>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</si>
  <si>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</si>
  <si>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</si>
  <si>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</si>
  <si>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</si>
  <si>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</si>
  <si>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</si>
  <si>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</si>
  <si>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</si>
  <si>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</si>
  <si>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</si>
  <si>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</si>
  <si>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</si>
  <si>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</si>
  <si>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</si>
  <si>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</si>
  <si>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</si>
  <si>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</si>
  <si>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</si>
  <si>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</si>
  <si>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</si>
  <si>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</si>
  <si>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</si>
  <si>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</si>
  <si>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</si>
  <si>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</si>
  <si>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</si>
  <si>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</si>
  <si>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</si>
  <si>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</si>
  <si>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</si>
  <si>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</si>
  <si>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</si>
  <si>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</si>
  <si>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</si>
  <si>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</si>
  <si>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</si>
  <si>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</si>
  <si>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</si>
  <si>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</si>
  <si>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</si>
  <si>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</si>
  <si>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</si>
  <si>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</si>
  <si>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</si>
  <si>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</si>
  <si>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</si>
  <si>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</si>
  <si>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</si>
  <si>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</si>
  <si>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</si>
  <si>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</si>
  <si>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</si>
  <si>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</si>
  <si>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</si>
  <si>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</si>
  <si>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</si>
  <si>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</si>
  <si>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</si>
  <si>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</si>
  <si>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</si>
  <si>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</si>
  <si>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</si>
  <si>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</si>
  <si>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</si>
  <si>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</si>
  <si>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</si>
  <si>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</si>
  <si>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</si>
  <si>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</si>
  <si>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</si>
  <si>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</si>
  <si>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</si>
  <si>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</si>
  <si>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</si>
  <si>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</si>
  <si>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</si>
  <si>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</si>
  <si>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</si>
  <si>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</si>
  <si>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</si>
  <si>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</si>
  <si>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</si>
  <si>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</si>
  <si>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</si>
  <si>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</si>
  <si>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</si>
  <si>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</si>
  <si>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</si>
  <si>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</si>
  <si>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</si>
  <si>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</si>
  <si>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</si>
  <si>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</si>
  <si>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</si>
  <si>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</si>
  <si>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</si>
  <si>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</si>
  <si>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</si>
  <si>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</si>
  <si>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</si>
  <si>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</si>
  <si>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</si>
  <si>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</si>
  <si>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</si>
  <si>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</si>
  <si>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</si>
  <si>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</si>
  <si>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</si>
  <si>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</si>
  <si>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</si>
  <si>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</si>
  <si>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</si>
  <si>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</si>
  <si>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</si>
  <si>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</si>
  <si>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</si>
  <si>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</si>
  <si>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</si>
  <si>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</si>
  <si>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</si>
  <si>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</si>
  <si>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</si>
  <si>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</si>
  <si>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</si>
  <si>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</si>
  <si>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</si>
  <si>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</si>
  <si>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</si>
  <si>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</si>
  <si>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</si>
  <si>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</si>
  <si>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</si>
  <si>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</si>
  <si>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</si>
  <si>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</si>
  <si>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</si>
  <si>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</si>
  <si>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</si>
  <si>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</si>
  <si>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</si>
  <si>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</si>
  <si>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</si>
  <si>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</si>
  <si>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</si>
  <si>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</si>
  <si>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</si>
  <si>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</si>
  <si>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</si>
  <si>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</si>
  <si>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</si>
  <si>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</si>
  <si>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</si>
  <si>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</si>
  <si>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</si>
  <si>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</si>
  <si>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</si>
  <si>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</si>
  <si>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</si>
  <si>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</si>
  <si>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</si>
  <si>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</si>
  <si>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</si>
  <si>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</si>
  <si>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</si>
  <si>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</si>
  <si>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</si>
  <si>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</si>
  <si>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</si>
  <si>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</si>
  <si>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</si>
  <si>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</si>
  <si>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</si>
  <si>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</si>
  <si>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</si>
  <si>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</si>
  <si>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</si>
  <si>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</si>
  <si>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</si>
  <si>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</si>
  <si>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</si>
  <si>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</si>
  <si>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</si>
  <si>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</si>
  <si>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</si>
  <si>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</si>
  <si>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</si>
  <si>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</si>
  <si>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</si>
  <si>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</si>
  <si>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</si>
  <si>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</si>
  <si>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</si>
  <si>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</si>
  <si>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</si>
  <si>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</si>
  <si>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</si>
  <si>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</si>
  <si>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</si>
  <si>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</si>
  <si>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</si>
  <si>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</si>
  <si>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</si>
  <si>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</si>
  <si>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</si>
  <si>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</si>
  <si>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</si>
  <si>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</si>
  <si>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</si>
  <si>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</si>
  <si>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</si>
  <si>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</si>
  <si>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</si>
  <si>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</si>
  <si>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</si>
  <si>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</si>
  <si>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</si>
  <si>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</si>
  <si>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</si>
  <si>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</si>
  <si>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</si>
  <si>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</si>
  <si>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</si>
  <si>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</si>
  <si>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</si>
  <si>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</si>
  <si>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</si>
  <si>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</si>
  <si>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</si>
  <si>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</si>
  <si>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</si>
  <si>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</si>
  <si>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</si>
  <si>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</si>
  <si>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</si>
  <si>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</si>
  <si>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</si>
  <si>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</si>
  <si>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</si>
  <si>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</si>
  <si>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</si>
  <si>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</si>
  <si>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</si>
  <si>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</si>
  <si>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</si>
  <si>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</si>
  <si>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</si>
  <si>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</si>
  <si>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</si>
  <si>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</si>
  <si>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</si>
  <si>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</si>
  <si>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</si>
  <si>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</si>
  <si>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</si>
  <si>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</si>
  <si>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</si>
  <si>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</si>
  <si>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</si>
  <si>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</si>
  <si>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</si>
  <si>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</si>
  <si>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</si>
  <si>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</si>
  <si>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</si>
  <si>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</si>
  <si>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</si>
  <si>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</si>
  <si>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</si>
  <si>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</si>
  <si>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</si>
  <si>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</si>
  <si>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</si>
  <si>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</si>
  <si>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</si>
  <si>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</si>
  <si>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</si>
  <si>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</si>
  <si>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</si>
  <si>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</si>
  <si>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</si>
  <si>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</si>
  <si>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</si>
  <si>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</si>
  <si>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</si>
  <si>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</si>
  <si>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</si>
  <si>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</si>
  <si>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</si>
  <si>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</si>
  <si>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</si>
  <si>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</si>
  <si>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</si>
  <si>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</si>
  <si>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</si>
  <si>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</si>
  <si>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</si>
  <si>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</si>
  <si>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</si>
  <si>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</si>
  <si>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</si>
  <si>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</si>
  <si>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</si>
  <si>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</si>
  <si>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</si>
  <si>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</si>
  <si>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</si>
  <si>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</si>
  <si>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</si>
  <si>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</si>
  <si>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</si>
  <si>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</si>
  <si>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</si>
  <si>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</si>
  <si>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</si>
  <si>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</si>
  <si>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</si>
  <si>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</si>
  <si>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</si>
  <si>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</si>
  <si>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</si>
  <si>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</si>
  <si>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</si>
  <si>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</si>
  <si>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</si>
  <si>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</si>
  <si>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</si>
  <si>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</si>
  <si>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</si>
  <si>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</si>
  <si>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</si>
  <si>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</si>
  <si>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</si>
  <si>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</si>
  <si>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</si>
  <si>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</si>
  <si>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</si>
  <si>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</si>
  <si>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</si>
  <si>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</si>
  <si>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</si>
  <si>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</si>
  <si>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</si>
  <si>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</si>
  <si>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</si>
  <si>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</si>
  <si>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</si>
  <si>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</si>
  <si>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</si>
  <si>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</si>
  <si>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</si>
  <si>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</si>
  <si>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</si>
  <si>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</si>
  <si>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</si>
  <si>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</si>
  <si>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</si>
  <si>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</si>
  <si>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</si>
  <si>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</si>
  <si>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</si>
  <si>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</si>
  <si>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</si>
  <si>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</si>
  <si>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</si>
  <si>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</si>
  <si>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</si>
  <si>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</si>
  <si>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</si>
  <si>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</si>
  <si>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</si>
  <si>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</si>
  <si>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</si>
  <si>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</si>
  <si>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</si>
  <si>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</si>
  <si>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</si>
  <si>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</si>
  <si>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</si>
  <si>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</si>
  <si>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</si>
  <si>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</si>
  <si>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</si>
  <si>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</si>
  <si>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</si>
  <si>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</si>
  <si>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</si>
  <si>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</si>
  <si>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</si>
  <si>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</si>
  <si>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</si>
  <si>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</si>
  <si>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</si>
  <si>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</si>
  <si>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</si>
  <si>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</si>
  <si>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</si>
  <si>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</si>
  <si>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</si>
  <si>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</si>
  <si>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</si>
  <si>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</si>
  <si>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</si>
  <si>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</si>
  <si>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</si>
  <si>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</si>
  <si>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</si>
  <si>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</si>
  <si>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</si>
  <si>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</si>
  <si>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</si>
  <si>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</si>
  <si>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</si>
  <si>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</si>
  <si>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</si>
  <si>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</si>
  <si>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</si>
  <si>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</si>
  <si>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</si>
  <si>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</si>
  <si>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</si>
  <si>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</si>
  <si>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</si>
  <si>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</si>
  <si>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</si>
  <si>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</si>
  <si>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</si>
  <si>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</si>
  <si>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</si>
  <si>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</si>
  <si>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</si>
  <si>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</si>
  <si>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</si>
  <si>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</si>
  <si>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</si>
  <si>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</si>
  <si>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</si>
  <si>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</si>
  <si>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</si>
  <si>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</si>
  <si>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</si>
  <si>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</si>
  <si>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</si>
  <si>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</si>
  <si>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</si>
  <si>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</si>
  <si>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</si>
  <si>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</si>
  <si>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</si>
  <si>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</si>
  <si>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</si>
  <si>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</si>
  <si>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</si>
  <si>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</si>
  <si>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</si>
  <si>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</si>
  <si>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</si>
  <si>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</si>
  <si>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</si>
  <si>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</si>
  <si>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</si>
  <si>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</si>
  <si>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</si>
  <si>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</si>
  <si>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</si>
  <si>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</si>
  <si>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</si>
  <si>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</si>
  <si>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</si>
  <si>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</si>
  <si>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</si>
  <si>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</si>
  <si>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</si>
  <si>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</si>
  <si>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</si>
  <si>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</si>
  <si>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</si>
  <si>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</si>
  <si>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</si>
  <si>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</si>
  <si>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</si>
  <si>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</si>
  <si>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</si>
  <si>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</si>
  <si>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</si>
  <si>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</si>
  <si>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</si>
  <si>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</si>
  <si>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</si>
  <si>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</si>
  <si>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</si>
  <si>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</si>
  <si>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</si>
  <si>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</si>
  <si>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</si>
  <si>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</si>
  <si>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</si>
  <si>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</si>
  <si>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</si>
  <si>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</si>
  <si>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</si>
  <si>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</si>
  <si>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</si>
  <si>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</si>
  <si>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</si>
  <si>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</si>
  <si>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</si>
  <si>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</si>
  <si>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</si>
  <si>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</si>
  <si>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</si>
  <si>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</si>
  <si>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</si>
  <si>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</si>
  <si>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</si>
  <si>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</si>
  <si>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</si>
  <si>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</si>
  <si>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</si>
  <si>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</si>
  <si>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</si>
  <si>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</si>
  <si>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</si>
  <si>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</si>
  <si>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</si>
  <si>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</si>
  <si>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</si>
  <si>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</si>
  <si>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</si>
  <si>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</si>
  <si>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</si>
  <si>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</si>
  <si>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</si>
  <si>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</si>
  <si>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</si>
  <si>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</si>
  <si>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</si>
  <si>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</si>
  <si>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</si>
  <si>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</si>
  <si>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</si>
  <si>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</si>
  <si>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</si>
  <si>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</si>
  <si>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</si>
  <si>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</si>
  <si>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</si>
  <si>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</si>
  <si>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</si>
  <si>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</si>
  <si>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</si>
  <si>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</si>
  <si>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</si>
  <si>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</si>
  <si>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</si>
  <si>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</si>
  <si>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</si>
  <si>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</si>
  <si>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</si>
  <si>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</si>
  <si>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</si>
  <si>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</si>
  <si>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</si>
  <si>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</si>
  <si>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</si>
  <si>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</si>
  <si>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</si>
  <si>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</si>
  <si>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</si>
  <si>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</si>
  <si>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</si>
  <si>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</si>
  <si>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</si>
  <si>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</si>
  <si>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</si>
  <si>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</si>
  <si>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</si>
  <si>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</si>
  <si>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</si>
  <si>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</si>
  <si>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</si>
  <si>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</si>
  <si>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</si>
  <si>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</si>
  <si>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</si>
  <si>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</si>
  <si>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</si>
  <si>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</si>
  <si>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</si>
  <si>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</si>
  <si>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</si>
  <si>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</si>
  <si>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</si>
  <si>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</si>
  <si>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</si>
  <si>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</si>
  <si>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</si>
  <si>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</si>
  <si>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</si>
  <si>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</si>
  <si>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</si>
  <si>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</si>
  <si>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</si>
  <si>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</si>
  <si>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</si>
  <si>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</si>
  <si>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</si>
  <si>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</si>
  <si>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</si>
  <si>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</si>
  <si>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</si>
  <si>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</si>
  <si>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</si>
  <si>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</si>
  <si>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</si>
  <si>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</si>
  <si>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</si>
  <si>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</si>
  <si>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</si>
  <si>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</si>
  <si>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</si>
  <si>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</si>
  <si>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</si>
  <si>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</si>
  <si>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</si>
  <si>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</si>
  <si>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</si>
  <si>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</si>
  <si>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</si>
  <si>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</si>
  <si>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</si>
  <si>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</si>
  <si>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</si>
  <si>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</si>
  <si>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</si>
  <si>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</si>
  <si>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</si>
  <si>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</si>
  <si>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</si>
  <si>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</si>
  <si>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</si>
  <si>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</si>
  <si>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</si>
  <si>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</si>
  <si>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</si>
  <si>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</si>
  <si>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</si>
  <si>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</si>
  <si>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</si>
  <si>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</si>
  <si>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</si>
  <si>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</si>
  <si>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</si>
  <si>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</si>
  <si>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</si>
  <si>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</si>
  <si>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</si>
  <si>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</si>
  <si>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</si>
  <si>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</si>
  <si>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</si>
  <si>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</si>
  <si>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</si>
  <si>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</si>
  <si>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</si>
  <si>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</si>
  <si>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</si>
  <si>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</si>
  <si>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</si>
  <si>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</si>
  <si>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</si>
  <si>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</si>
  <si>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</si>
  <si>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</si>
  <si>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</si>
  <si>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</si>
  <si>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</si>
  <si>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</si>
  <si>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</si>
  <si>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</si>
  <si>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</si>
  <si>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</si>
  <si>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</si>
  <si>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</si>
  <si>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</si>
  <si>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</si>
  <si>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</si>
  <si>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</si>
  <si>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</si>
  <si>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</si>
  <si>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</si>
  <si>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</si>
  <si>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</si>
  <si>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</si>
  <si>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</si>
  <si>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</si>
  <si>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</si>
  <si>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</si>
  <si>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</si>
  <si>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</si>
  <si>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</si>
  <si>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</si>
  <si>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</si>
  <si>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</si>
  <si>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</si>
  <si>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</si>
  <si>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</si>
  <si>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</si>
  <si>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</si>
  <si>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</si>
  <si>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</si>
  <si>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</si>
  <si>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</si>
  <si>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</si>
  <si>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</si>
  <si>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</si>
  <si>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</si>
  <si>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</si>
  <si>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</si>
  <si>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</si>
  <si>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</si>
  <si>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</si>
  <si>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</si>
  <si>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</si>
  <si>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</si>
  <si>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</si>
  <si>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</si>
  <si>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</si>
  <si>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</si>
  <si>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</si>
  <si>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</si>
  <si>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</si>
  <si>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</si>
  <si>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</si>
  <si>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</si>
  <si>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</si>
  <si>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</si>
  <si>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</si>
  <si>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</si>
  <si>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</si>
  <si>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</si>
  <si>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</si>
  <si>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</si>
  <si>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</si>
  <si>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</si>
  <si>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</si>
  <si>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</si>
  <si>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</si>
  <si>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</si>
  <si>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</si>
  <si>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</si>
  <si>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</si>
  <si>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</si>
  <si>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</si>
  <si>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</si>
  <si>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</si>
  <si>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</si>
  <si>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</si>
  <si>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</si>
  <si>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</si>
  <si>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</si>
  <si>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</si>
  <si>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</si>
  <si>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</si>
  <si>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</si>
  <si>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</si>
  <si>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</si>
  <si>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</si>
  <si>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</si>
  <si>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</si>
  <si>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</si>
  <si>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</si>
  <si>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</si>
  <si>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</si>
  <si>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</si>
  <si>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</si>
  <si>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</si>
  <si>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</si>
  <si>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</si>
  <si>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</si>
  <si>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</si>
  <si>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</si>
  <si>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</si>
  <si>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</si>
  <si>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</si>
  <si>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</si>
  <si>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</si>
  <si>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</si>
  <si>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</si>
  <si>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</si>
  <si>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</si>
  <si>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</si>
  <si>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</si>
  <si>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</si>
  <si>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</si>
  <si>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</si>
  <si>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</si>
  <si>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</si>
  <si>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</si>
  <si>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</si>
  <si>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</si>
  <si>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</si>
  <si>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</si>
  <si>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</si>
  <si>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</si>
  <si>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</si>
  <si>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</si>
  <si>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</si>
  <si>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</si>
  <si>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</si>
  <si>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</si>
  <si>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</si>
  <si>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</si>
  <si>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</si>
  <si>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</si>
  <si>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</si>
  <si>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</si>
  <si>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</si>
  <si>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</si>
  <si>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</si>
  <si>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</si>
  <si>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</si>
  <si>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</si>
  <si>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</si>
  <si>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</si>
  <si>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</si>
  <si>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</si>
  <si>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</si>
  <si>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</si>
  <si>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</si>
  <si>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</si>
  <si>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</si>
  <si>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</si>
  <si>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</si>
  <si>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</si>
  <si>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</si>
  <si>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</si>
  <si>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</si>
  <si>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</si>
  <si>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</si>
  <si>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</si>
  <si>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</si>
  <si>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</si>
  <si>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</si>
  <si>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</si>
  <si>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</si>
  <si>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</si>
  <si>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</si>
  <si>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</si>
  <si>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</si>
  <si>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</si>
  <si>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</si>
  <si>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</si>
  <si>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</si>
  <si>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</si>
  <si>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</si>
  <si>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</si>
  <si>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</si>
  <si>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</si>
  <si>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</si>
  <si>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</si>
  <si>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</si>
  <si>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</si>
  <si>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</si>
  <si>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</si>
  <si>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</si>
  <si>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</si>
  <si>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</si>
  <si>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</si>
  <si>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</si>
  <si>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</si>
  <si>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</si>
  <si>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</si>
  <si>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</si>
  <si>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</si>
  <si>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</si>
  <si>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</si>
  <si>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</si>
  <si>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</si>
  <si>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</si>
  <si>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</si>
  <si>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</si>
  <si>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</si>
  <si>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</si>
  <si>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</si>
  <si>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</si>
  <si>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</si>
  <si>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</si>
  <si>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</si>
  <si>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</si>
  <si>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</si>
  <si>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</si>
  <si>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</si>
  <si>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</si>
  <si>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</si>
  <si>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</si>
  <si>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</si>
  <si>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</si>
  <si>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</si>
  <si>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</si>
  <si>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</si>
  <si>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</si>
  <si>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</si>
  <si>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</si>
  <si>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</si>
  <si>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</si>
  <si>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</si>
  <si>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</si>
  <si>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</si>
  <si>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</si>
  <si>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</si>
  <si>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</si>
  <si>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</si>
  <si>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</si>
  <si>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</si>
  <si>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</si>
  <si>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</si>
  <si>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</si>
  <si>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</si>
  <si>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</si>
  <si>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</si>
  <si>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</si>
  <si>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</si>
  <si>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</si>
  <si>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</si>
  <si>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</si>
  <si>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</si>
  <si>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</si>
  <si>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</si>
  <si>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</si>
  <si>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</si>
  <si>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</si>
  <si>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</si>
  <si>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</si>
  <si>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</si>
  <si>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</si>
  <si>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</si>
  <si>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</si>
  <si>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</si>
  <si>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</si>
  <si>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</si>
  <si>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</si>
  <si>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</si>
  <si>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</si>
  <si>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</si>
  <si>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</si>
  <si>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</si>
  <si>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</si>
  <si>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</si>
  <si>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</si>
  <si>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</si>
  <si>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</si>
  <si>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</si>
  <si>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</si>
  <si>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</si>
  <si>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</si>
  <si>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</si>
  <si>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</si>
  <si>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</si>
  <si>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</si>
  <si>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</si>
  <si>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</si>
  <si>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</si>
  <si>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</si>
  <si>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</si>
  <si>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</si>
  <si>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</si>
  <si>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</si>
  <si>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</si>
  <si>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</si>
  <si>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</si>
  <si>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</si>
  <si>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</si>
  <si>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</si>
  <si>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</si>
  <si>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</si>
  <si>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</si>
  <si>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</si>
  <si>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</si>
  <si>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</si>
  <si>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</si>
  <si>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</si>
  <si>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</si>
  <si>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</si>
  <si>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</si>
  <si>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</si>
  <si>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</si>
  <si>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</si>
  <si>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</si>
  <si>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</si>
  <si>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</si>
  <si>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</si>
  <si>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</si>
  <si>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</si>
  <si>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</si>
  <si>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</si>
  <si>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</si>
  <si>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</si>
  <si>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</si>
  <si>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</si>
  <si>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</si>
  <si>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</si>
  <si>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</si>
  <si>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</si>
  <si>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</si>
  <si>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</si>
  <si>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</si>
  <si>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</si>
  <si>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</si>
  <si>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</si>
  <si>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</si>
  <si>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</si>
  <si>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</si>
  <si>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</si>
  <si>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</si>
  <si>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</si>
  <si>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</si>
  <si>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</si>
  <si>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</si>
  <si>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</si>
  <si>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</si>
  <si>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</si>
  <si>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</si>
  <si>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</si>
  <si>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</si>
  <si>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</si>
  <si>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</si>
  <si>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</si>
  <si>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</si>
  <si>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</si>
  <si>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</si>
  <si>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</si>
  <si>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</si>
  <si>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</si>
  <si>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</si>
  <si>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</si>
  <si>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</si>
  <si>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</si>
  <si>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</si>
  <si>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</si>
  <si>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</si>
  <si>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</si>
  <si>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</si>
  <si>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</si>
  <si>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</si>
  <si>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</si>
  <si>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</si>
  <si>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</si>
  <si>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</si>
  <si>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</si>
  <si>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</si>
  <si>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</si>
  <si>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</si>
  <si>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</si>
  <si>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</si>
  <si>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</si>
  <si>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</si>
  <si>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</si>
  <si>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</si>
  <si>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</si>
  <si>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</si>
  <si>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</si>
  <si>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</si>
  <si>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</si>
  <si>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</si>
  <si>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</si>
  <si>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</si>
  <si>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</si>
  <si>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</si>
  <si>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</si>
  <si>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</si>
  <si>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</si>
  <si>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</si>
  <si>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</si>
  <si>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</si>
  <si>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</si>
  <si>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</si>
  <si>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</si>
  <si>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</si>
  <si>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</si>
  <si>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</si>
  <si>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</si>
  <si>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</si>
  <si>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</si>
  <si>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</si>
  <si>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</si>
  <si>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</si>
  <si>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</si>
  <si>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</si>
  <si>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</si>
  <si>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</si>
  <si>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</si>
  <si>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</si>
  <si>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</si>
  <si>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</si>
  <si>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</si>
  <si>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</si>
  <si>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</si>
  <si>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</si>
  <si>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</si>
  <si>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</si>
  <si>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</si>
  <si>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</si>
  <si>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</si>
  <si>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</si>
  <si>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</si>
  <si>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</si>
  <si>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</si>
  <si>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</si>
  <si>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</si>
  <si>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</si>
  <si>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</si>
  <si>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</si>
  <si>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</si>
  <si>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</si>
  <si>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</si>
  <si>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</si>
  <si>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</si>
  <si>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</si>
  <si>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</si>
  <si>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</si>
  <si>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</si>
  <si>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</si>
  <si>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</si>
  <si>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</si>
  <si>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</si>
  <si>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</si>
  <si>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</si>
  <si>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</si>
  <si>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</si>
  <si>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</si>
  <si>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</si>
  <si>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</si>
  <si>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</si>
  <si>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</si>
  <si>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</si>
  <si>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</si>
  <si>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</si>
  <si>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</si>
  <si>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</si>
  <si>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</si>
  <si>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</si>
  <si>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</si>
  <si>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</si>
  <si>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</si>
  <si>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</si>
  <si>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</si>
  <si>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</si>
  <si>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</si>
  <si>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</si>
  <si>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</si>
  <si>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</si>
  <si>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</si>
  <si>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</si>
  <si>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</si>
  <si>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</si>
  <si>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</si>
  <si>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</si>
  <si>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</si>
  <si>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</si>
  <si>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</si>
  <si>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</si>
  <si>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</si>
  <si>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</si>
  <si>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</si>
  <si>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</si>
  <si>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</si>
  <si>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</si>
  <si>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</si>
  <si>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</si>
  <si>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</si>
  <si>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</si>
  <si>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</si>
  <si>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</si>
  <si>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</si>
  <si>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</si>
  <si>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</si>
  <si>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</si>
  <si>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</si>
  <si>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</si>
  <si>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</si>
  <si>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</si>
  <si>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</si>
  <si>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</si>
  <si>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</si>
  <si>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</si>
  <si>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</si>
  <si>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</si>
  <si>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</si>
  <si>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</si>
  <si>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</si>
  <si>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</si>
  <si>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</si>
  <si>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</si>
  <si>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</si>
  <si>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</si>
  <si>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</si>
  <si>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</si>
  <si>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</si>
  <si>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</si>
  <si>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</si>
  <si>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</si>
  <si>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</si>
  <si>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</si>
  <si>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</si>
  <si>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</si>
  <si>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</si>
  <si>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</si>
  <si>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</si>
  <si>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</si>
  <si>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</si>
  <si>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</si>
  <si>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</si>
  <si>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</si>
  <si>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</si>
  <si>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</si>
  <si>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</si>
  <si>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</si>
  <si>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</si>
  <si>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</si>
  <si>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</si>
  <si>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</si>
  <si>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</si>
  <si>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</si>
  <si>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</si>
  <si>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</si>
  <si>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</si>
  <si>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</si>
  <si>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</si>
  <si>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</si>
  <si>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</si>
  <si>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</si>
  <si>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</si>
  <si>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</si>
  <si>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</si>
  <si>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</si>
  <si>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</si>
  <si>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</si>
  <si>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</si>
  <si>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</si>
  <si>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</si>
  <si>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</si>
  <si>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</si>
  <si>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</si>
  <si>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</si>
  <si>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</si>
  <si>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</si>
  <si>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</si>
  <si>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</si>
  <si>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</si>
  <si>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</si>
  <si>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</si>
  <si>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</si>
  <si>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</si>
  <si>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</si>
  <si>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</si>
  <si>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</si>
  <si>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</si>
  <si>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</si>
  <si>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</si>
  <si>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</si>
  <si>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</si>
  <si>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</si>
  <si>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</si>
  <si>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</si>
  <si>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</si>
  <si>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</si>
  <si>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</si>
  <si>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</si>
  <si>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</si>
  <si>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</si>
  <si>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</si>
  <si>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</si>
  <si>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</si>
  <si>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</si>
  <si>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</si>
  <si>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</si>
  <si>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</si>
  <si>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</si>
  <si>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</si>
  <si>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</si>
  <si>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</si>
  <si>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</si>
  <si>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</si>
  <si>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</si>
  <si>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</si>
  <si>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</si>
  <si>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</si>
  <si>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</si>
  <si>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</si>
  <si>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</si>
  <si>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</si>
  <si>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</si>
  <si>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</si>
  <si>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</si>
  <si>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</si>
  <si>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</si>
  <si>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</si>
  <si>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</si>
  <si>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</si>
  <si>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</si>
  <si>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</si>
  <si>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</si>
  <si>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</si>
  <si>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</si>
  <si>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</si>
  <si>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</si>
  <si>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</si>
  <si>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</si>
  <si>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</si>
  <si>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</si>
  <si>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</si>
  <si>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</si>
  <si>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</si>
  <si>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</si>
  <si>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</si>
  <si>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</si>
  <si>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</si>
  <si>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</si>
  <si>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</si>
  <si>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</si>
  <si>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</si>
  <si>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</si>
  <si>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</si>
  <si>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</si>
  <si>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</si>
  <si>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</si>
  <si>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</si>
  <si>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</si>
  <si>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</si>
  <si>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</si>
  <si>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</si>
  <si>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</si>
  <si>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</si>
  <si>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</si>
  <si>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</si>
  <si>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</si>
  <si>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</si>
  <si>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</si>
  <si>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</si>
  <si>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</si>
  <si>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</si>
  <si>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</si>
  <si>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</si>
  <si>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</si>
  <si>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</si>
  <si>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</si>
  <si>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</si>
  <si>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</si>
  <si>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</si>
  <si>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</si>
  <si>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</si>
  <si>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</si>
  <si>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</si>
  <si>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</si>
  <si>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</si>
  <si>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</si>
  <si>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</si>
  <si>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</si>
  <si>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</si>
  <si>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</si>
  <si>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</si>
  <si>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</si>
  <si>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</si>
  <si>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</si>
  <si>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</si>
  <si>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</si>
  <si>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</si>
  <si>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</si>
  <si>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</si>
  <si>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</si>
  <si>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</si>
  <si>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</si>
  <si>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</si>
  <si>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</si>
  <si>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</si>
  <si>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</si>
  <si>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</si>
  <si>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</si>
  <si>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</si>
  <si>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</si>
  <si>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</si>
  <si>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</si>
  <si>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</si>
  <si>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</si>
  <si>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</si>
  <si>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</si>
  <si>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</si>
  <si>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</si>
  <si>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</si>
  <si>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</si>
  <si>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</si>
  <si>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</si>
  <si>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</si>
  <si>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</si>
  <si>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</si>
  <si>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</si>
  <si>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</si>
  <si>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</si>
  <si>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</si>
  <si>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</si>
  <si>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</si>
  <si>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</si>
  <si>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</si>
  <si>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</si>
  <si>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</si>
  <si>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</si>
  <si>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</si>
  <si>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</si>
  <si>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</si>
  <si>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</si>
  <si>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</si>
  <si>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</si>
  <si>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</si>
  <si>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</si>
  <si>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</si>
  <si>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</si>
  <si>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</si>
  <si>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</si>
  <si>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</si>
  <si>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</si>
  <si>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</si>
  <si>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</si>
  <si>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</si>
  <si>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</si>
  <si>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</si>
  <si>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</si>
  <si>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</si>
  <si>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</si>
  <si>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</si>
  <si>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</si>
  <si>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</si>
  <si>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</si>
  <si>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</si>
  <si>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</si>
  <si>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</si>
  <si>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</si>
  <si>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</si>
  <si>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</si>
  <si>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</si>
  <si>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</si>
  <si>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</si>
  <si>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</si>
  <si>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</si>
  <si>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</si>
  <si>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</si>
  <si>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</si>
  <si>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</si>
  <si>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</si>
  <si>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</si>
  <si>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</si>
  <si>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</si>
  <si>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</si>
  <si>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</si>
  <si>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</si>
  <si>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</si>
  <si>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</si>
  <si>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</si>
  <si>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</si>
  <si>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</si>
  <si>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</si>
  <si>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</si>
  <si>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</si>
  <si>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</si>
  <si>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</si>
  <si>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</si>
  <si>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</si>
  <si>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</si>
  <si>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</si>
  <si>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</si>
  <si>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</si>
  <si>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</si>
  <si>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</si>
  <si>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</si>
  <si>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</si>
  <si>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</si>
  <si>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</si>
  <si>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</si>
  <si>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</si>
  <si>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</si>
  <si>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</si>
  <si>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</si>
  <si>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</si>
  <si>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</si>
  <si>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</si>
  <si>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</si>
  <si>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</si>
  <si>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</si>
  <si>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</si>
  <si>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</si>
  <si>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</si>
  <si>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</si>
  <si>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</si>
  <si>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</si>
  <si>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</si>
  <si>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</si>
  <si>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</si>
  <si>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</si>
  <si>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</si>
  <si>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</si>
  <si>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</si>
  <si>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</si>
  <si>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</si>
  <si>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</si>
  <si>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</si>
  <si>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</si>
  <si>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</si>
  <si>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</si>
  <si>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</si>
  <si>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</si>
  <si>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</si>
  <si>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</si>
  <si>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</si>
  <si>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</si>
  <si>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</si>
  <si>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</si>
  <si>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</si>
  <si>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</si>
  <si>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</si>
  <si>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</si>
  <si>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</si>
  <si>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</si>
  <si>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</si>
  <si>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</si>
  <si>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</si>
  <si>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</si>
  <si>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</si>
  <si>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</si>
  <si>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</si>
  <si>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</si>
  <si>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</si>
  <si>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</si>
  <si>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</si>
  <si>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</si>
  <si>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</si>
  <si>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</si>
  <si>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</si>
  <si>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</si>
  <si>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</si>
  <si>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</si>
  <si>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</si>
  <si>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</si>
  <si>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</si>
  <si>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</si>
  <si>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</si>
  <si>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</si>
  <si>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</si>
  <si>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</si>
  <si>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</si>
  <si>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</si>
  <si>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</si>
  <si>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</si>
  <si>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</si>
  <si>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</si>
  <si>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</si>
  <si>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</si>
  <si>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</si>
  <si>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</si>
  <si>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</si>
  <si>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</si>
  <si>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</si>
  <si>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</si>
  <si>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</si>
  <si>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</si>
  <si>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</si>
  <si>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</si>
  <si>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</si>
  <si>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</si>
  <si>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</si>
  <si>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</si>
  <si>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</si>
  <si>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</si>
  <si>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</si>
  <si>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</si>
  <si>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</si>
  <si>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</si>
  <si>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</si>
  <si>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</si>
  <si>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</si>
  <si>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</si>
  <si>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</si>
  <si>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</si>
  <si>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</si>
  <si>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</si>
  <si>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</si>
  <si>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</si>
  <si>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</si>
  <si>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</si>
  <si>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</si>
  <si>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</si>
  <si>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</si>
  <si>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</si>
  <si>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</si>
  <si>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</si>
  <si>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</si>
  <si>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</si>
  <si>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</si>
  <si>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</si>
  <si>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</si>
  <si>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</si>
  <si>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</si>
  <si>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</si>
  <si>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</si>
  <si>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</si>
  <si>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</si>
  <si>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</si>
  <si>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</si>
  <si>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</si>
  <si>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</si>
  <si>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</si>
  <si>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</si>
  <si>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</si>
  <si>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</si>
  <si>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</si>
  <si>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</si>
  <si>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</si>
  <si>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</si>
  <si>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</si>
  <si>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</si>
  <si>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</si>
  <si>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</si>
  <si>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</si>
  <si>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</si>
  <si>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</si>
  <si>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</si>
  <si>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</si>
  <si>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</si>
  <si>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</si>
  <si>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</si>
  <si>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</si>
  <si>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</si>
  <si>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</si>
  <si>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</si>
  <si>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</si>
  <si>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</si>
  <si>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</si>
  <si>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</si>
  <si>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</si>
  <si>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</si>
  <si>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</si>
  <si>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</si>
  <si>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</si>
  <si>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</si>
  <si>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</si>
  <si>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</si>
  <si>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</si>
  <si>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</si>
  <si>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</si>
  <si>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</si>
  <si>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</si>
  <si>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</si>
  <si>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</si>
  <si>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</si>
  <si>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</si>
  <si>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</si>
  <si>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</si>
  <si>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</si>
  <si>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</si>
  <si>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</si>
  <si>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</si>
  <si>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</si>
  <si>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</si>
  <si>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</si>
  <si>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</si>
  <si>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</si>
  <si>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</si>
  <si>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</si>
  <si>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</si>
  <si>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</si>
  <si>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</si>
  <si>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</si>
  <si>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</si>
  <si>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</si>
  <si>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</si>
  <si>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</si>
  <si>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</si>
  <si>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</si>
  <si>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</si>
  <si>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</si>
  <si>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</si>
  <si>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</si>
  <si>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</si>
  <si>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</si>
  <si>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</si>
  <si>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</si>
  <si>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</si>
  <si>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</si>
  <si>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</si>
  <si>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</si>
  <si>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</si>
  <si>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</si>
  <si>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</si>
  <si>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</si>
  <si>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</si>
  <si>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</si>
  <si>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</si>
  <si>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</si>
  <si>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</si>
  <si>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</si>
  <si>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</si>
  <si>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</si>
  <si>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</si>
  <si>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</si>
  <si>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</si>
  <si>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</si>
  <si>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</si>
  <si>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</si>
  <si>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</si>
  <si>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</si>
  <si>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</si>
  <si>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</si>
  <si>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</si>
  <si>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</si>
  <si>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</si>
  <si>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</si>
  <si>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</si>
  <si>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</si>
  <si>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</si>
  <si>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</si>
  <si>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</si>
  <si>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</si>
  <si>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</si>
  <si>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</si>
  <si>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</si>
  <si>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</si>
  <si>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</si>
  <si>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</si>
  <si>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</si>
  <si>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</si>
  <si>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</si>
  <si>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</si>
  <si>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</si>
  <si>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</si>
  <si>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</si>
  <si>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</si>
  <si>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</si>
  <si>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</si>
  <si>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</si>
  <si>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</si>
  <si>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</si>
  <si>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</si>
  <si>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</si>
  <si>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</si>
  <si>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</si>
  <si>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</si>
  <si>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</si>
  <si>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</si>
  <si>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</si>
  <si>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</si>
  <si>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</si>
  <si>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</si>
  <si>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</si>
  <si>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</si>
  <si>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</si>
  <si>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</si>
  <si>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</si>
  <si>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</si>
  <si>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</si>
  <si>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</si>
  <si>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</si>
  <si>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</si>
  <si>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</si>
  <si>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</si>
  <si>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</si>
  <si>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</si>
  <si>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</si>
  <si>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</si>
  <si>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</si>
  <si>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</si>
  <si>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</si>
  <si>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</si>
  <si>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</si>
  <si>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</si>
  <si>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</si>
  <si>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</si>
  <si>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</si>
  <si>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</si>
  <si>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</si>
  <si>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</si>
  <si>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</si>
  <si>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</si>
  <si>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</si>
  <si>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</si>
  <si>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</si>
  <si>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</si>
  <si>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</si>
  <si>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</si>
  <si>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</si>
  <si>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</si>
  <si>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</si>
  <si>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</si>
  <si>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</si>
  <si>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</si>
  <si>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</si>
  <si>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</si>
  <si>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</si>
  <si>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</si>
  <si>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</si>
  <si>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</si>
  <si>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</si>
  <si>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</si>
  <si>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</si>
  <si>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</si>
  <si>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</si>
  <si>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</si>
  <si>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</si>
  <si>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</si>
  <si>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</si>
  <si>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</si>
  <si>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</si>
  <si>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</si>
  <si>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</si>
  <si>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</si>
  <si>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</si>
  <si>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</si>
  <si>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</si>
  <si>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</si>
  <si>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</si>
  <si>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</si>
  <si>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</si>
  <si>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</si>
  <si>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</si>
  <si>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</si>
  <si>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</si>
  <si>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</si>
  <si>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</si>
  <si>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</si>
  <si>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</si>
  <si>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</si>
  <si>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</si>
  <si>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</si>
  <si>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</si>
  <si>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</si>
  <si>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</si>
  <si>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</si>
  <si>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</si>
  <si>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</si>
  <si>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</si>
  <si>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</si>
  <si>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</si>
  <si>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</si>
  <si>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</si>
  <si>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</si>
  <si>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</si>
  <si>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</si>
  <si>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</si>
  <si>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</si>
  <si>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</si>
  <si>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</si>
  <si>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</si>
  <si>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</si>
  <si>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</si>
  <si>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</si>
  <si>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</si>
  <si>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</si>
  <si>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</si>
  <si>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</si>
  <si>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</si>
  <si>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</si>
  <si>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</si>
  <si>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</si>
  <si>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</si>
  <si>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</si>
  <si>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</si>
  <si>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</si>
  <si>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</si>
  <si>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</si>
  <si>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</si>
  <si>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</si>
  <si>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</si>
  <si>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</si>
  <si>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</si>
  <si>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</si>
  <si>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</si>
  <si>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</si>
  <si>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</si>
  <si>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</si>
  <si>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</si>
  <si>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</si>
  <si>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</si>
  <si>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</si>
  <si>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</si>
  <si>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</si>
  <si>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</si>
  <si>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</si>
  <si>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</si>
  <si>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</si>
  <si>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</si>
  <si>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</si>
  <si>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</si>
  <si>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</si>
  <si>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</si>
  <si>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</si>
  <si>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</si>
  <si>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</si>
  <si>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</si>
  <si>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</si>
  <si>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</si>
  <si>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</si>
  <si>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</si>
  <si>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</si>
  <si>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</si>
  <si>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</si>
  <si>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</si>
  <si>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</si>
  <si>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</si>
  <si>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</si>
  <si>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</si>
  <si>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</si>
  <si>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</si>
  <si>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</si>
  <si>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</si>
  <si>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</si>
  <si>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</si>
  <si>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</si>
  <si>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</si>
  <si>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</si>
  <si>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</si>
  <si>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</si>
  <si>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</si>
  <si>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</si>
  <si>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</si>
  <si>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</si>
  <si>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</si>
  <si>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</si>
  <si>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</si>
  <si>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</si>
  <si>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</si>
  <si>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</si>
  <si>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</si>
  <si>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</si>
  <si>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</si>
  <si>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</si>
  <si>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</si>
  <si>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</si>
  <si>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</si>
  <si>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</si>
  <si>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</si>
  <si>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</si>
  <si>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</si>
  <si>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</si>
  <si>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</si>
  <si>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</si>
  <si>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</si>
  <si>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</si>
  <si>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</si>
  <si>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</si>
  <si>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</si>
  <si>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</si>
  <si>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</si>
  <si>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</si>
  <si>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</si>
  <si>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</si>
  <si>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</si>
  <si>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</si>
  <si>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</si>
  <si>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</si>
  <si>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</si>
  <si>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</si>
  <si>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</si>
  <si>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</si>
  <si>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</si>
  <si>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</si>
  <si>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</si>
  <si>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</si>
  <si>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</si>
  <si>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</si>
  <si>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</si>
  <si>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</si>
  <si>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</si>
  <si>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</si>
  <si>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</si>
  <si>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</si>
  <si>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</si>
  <si>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</si>
  <si>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</si>
  <si>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</si>
  <si>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</si>
  <si>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</si>
  <si>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</si>
  <si>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</si>
  <si>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</si>
  <si>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</si>
  <si>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</si>
  <si>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</si>
  <si>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</si>
  <si>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</si>
  <si>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</si>
  <si>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</si>
  <si>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</si>
  <si>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</si>
  <si>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</si>
  <si>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</si>
  <si>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</si>
  <si>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</si>
  <si>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</si>
  <si>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</si>
  <si>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</si>
  <si>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</si>
  <si>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</si>
  <si>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</si>
  <si>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</si>
  <si>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</si>
  <si>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</si>
  <si>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</si>
  <si>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</si>
  <si>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</si>
  <si>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</si>
  <si>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</si>
  <si>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</si>
  <si>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</si>
  <si>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</si>
  <si>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</si>
  <si>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</si>
  <si>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</si>
  <si>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</si>
  <si>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</si>
  <si>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</si>
  <si>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</si>
  <si>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</si>
  <si>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</si>
  <si>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</si>
  <si>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</si>
  <si>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</si>
  <si>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</si>
  <si>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</si>
  <si>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</si>
  <si>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</si>
  <si>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</si>
  <si>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</si>
  <si>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</si>
  <si>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</si>
  <si>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</si>
  <si>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</si>
  <si>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</si>
  <si>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</si>
  <si>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</si>
  <si>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</si>
  <si>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</si>
  <si>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</si>
  <si>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</si>
  <si>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</si>
  <si>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</si>
  <si>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</si>
  <si>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</si>
  <si>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</si>
  <si>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</si>
  <si>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</si>
  <si>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</si>
  <si>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</si>
  <si>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</si>
  <si>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</si>
  <si>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</si>
  <si>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</si>
  <si>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</si>
  <si>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</si>
  <si>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</si>
  <si>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</si>
  <si>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</si>
  <si>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</si>
  <si>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</si>
  <si>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</si>
  <si>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</si>
  <si>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</si>
  <si>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</si>
  <si>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</si>
  <si>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</si>
  <si>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</si>
  <si>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</si>
  <si>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</si>
  <si>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</si>
  <si>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</si>
  <si>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</si>
  <si>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</si>
  <si>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</si>
  <si>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</si>
  <si>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</si>
  <si>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</si>
  <si>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</si>
  <si>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</si>
  <si>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</si>
  <si>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</si>
  <si>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</si>
  <si>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</si>
  <si>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</si>
  <si>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</si>
  <si>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</si>
  <si>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</si>
  <si>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</si>
  <si>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</si>
  <si>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</si>
  <si>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</si>
  <si>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</si>
  <si>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</si>
  <si>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</si>
  <si>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</si>
  <si>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</si>
  <si>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</si>
  <si>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</si>
  <si>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</si>
  <si>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</si>
  <si>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</si>
  <si>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</si>
  <si>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</si>
  <si>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</si>
  <si>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</si>
  <si>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</si>
  <si>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</si>
  <si>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</si>
  <si>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</si>
  <si>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</si>
  <si>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</si>
  <si>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</si>
  <si>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</si>
  <si>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</si>
  <si>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</si>
  <si>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</si>
  <si>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</si>
  <si>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</si>
  <si>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</si>
  <si>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</si>
  <si>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</si>
  <si>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</si>
  <si>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</si>
  <si>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</si>
  <si>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</si>
  <si>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</si>
  <si>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</si>
  <si>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</si>
  <si>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</si>
  <si>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</si>
  <si>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</si>
  <si>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</si>
  <si>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</si>
  <si>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</si>
  <si>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</si>
  <si>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</si>
  <si>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</si>
  <si>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</si>
  <si>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</si>
  <si>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</si>
  <si>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</si>
  <si>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</si>
  <si>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</si>
  <si>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</si>
  <si>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</si>
  <si>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</si>
  <si>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</si>
  <si>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</si>
  <si>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</si>
  <si>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</si>
  <si>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</si>
  <si>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</si>
  <si>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</si>
  <si>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</si>
  <si>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</si>
  <si>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</si>
  <si>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</si>
  <si>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</si>
  <si>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</si>
  <si>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</si>
  <si>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</si>
  <si>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</si>
  <si>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</si>
  <si>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</si>
  <si>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</si>
  <si>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</si>
  <si>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</si>
  <si>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</si>
  <si>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</si>
  <si>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</si>
  <si>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</si>
  <si>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</si>
  <si>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</si>
  <si>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</si>
  <si>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</si>
  <si>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</si>
  <si>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</si>
  <si>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</si>
  <si>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</si>
  <si>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</si>
  <si>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</si>
  <si>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</si>
  <si>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</si>
  <si>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</si>
  <si>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</si>
  <si>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</si>
  <si>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</si>
  <si>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</si>
  <si>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</si>
  <si>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</si>
  <si>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</si>
  <si>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</si>
  <si>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</si>
  <si>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</si>
  <si>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</si>
  <si>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</si>
  <si>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</si>
  <si>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</si>
  <si>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</si>
  <si>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</si>
  <si>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</si>
  <si>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</si>
  <si>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</si>
  <si>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</si>
  <si>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</si>
  <si>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</si>
  <si>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</si>
  <si>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</si>
  <si>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</si>
  <si>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</si>
  <si>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</si>
  <si>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</si>
  <si>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</si>
  <si>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</si>
  <si>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</si>
  <si>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</si>
  <si>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</si>
  <si>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</si>
  <si>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</si>
  <si>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</si>
  <si>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</si>
  <si>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</si>
  <si>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</si>
  <si>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</si>
  <si>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</si>
  <si>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</si>
  <si>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</si>
  <si>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</si>
  <si>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</si>
  <si>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</si>
  <si>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</si>
  <si>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</si>
  <si>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</si>
  <si>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</si>
  <si>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</si>
  <si>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</si>
  <si>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</si>
  <si>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</si>
  <si>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</si>
  <si>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</si>
  <si>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</si>
  <si>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</si>
  <si>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</si>
  <si>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</si>
  <si>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</si>
  <si>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</si>
  <si>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</si>
  <si>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</si>
  <si>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</si>
  <si>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</si>
  <si>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</si>
  <si>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</si>
  <si>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</si>
  <si>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</si>
  <si>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</si>
  <si>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</si>
  <si>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</si>
  <si>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</si>
  <si>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</si>
  <si>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</si>
  <si>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</si>
  <si>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</si>
  <si>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</si>
  <si>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</si>
  <si>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</si>
  <si>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</si>
  <si>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</si>
  <si>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</si>
  <si>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</si>
  <si>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</si>
  <si>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</si>
  <si>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</si>
  <si>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</si>
  <si>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</si>
  <si>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</si>
  <si>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</si>
  <si>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</si>
  <si>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</si>
  <si>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</si>
  <si>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</si>
  <si>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</si>
  <si>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</si>
  <si>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</si>
  <si>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</si>
  <si>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</si>
  <si>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</si>
  <si>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</si>
  <si>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</si>
  <si>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</si>
  <si>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</si>
  <si>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</si>
  <si>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</si>
  <si>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</si>
  <si>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</si>
  <si>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</si>
  <si>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</si>
  <si>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</si>
  <si>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</si>
  <si>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</si>
  <si>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</si>
  <si>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</si>
  <si>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</si>
  <si>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</si>
  <si>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</si>
  <si>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</si>
  <si>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</si>
  <si>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</si>
  <si>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</si>
  <si>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</si>
  <si>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</si>
  <si>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</si>
  <si>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</si>
  <si>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</si>
  <si>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</si>
  <si>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</si>
  <si>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</si>
  <si>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</si>
  <si>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</si>
  <si>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</si>
  <si>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</si>
  <si>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</si>
  <si>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</si>
  <si>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</si>
  <si>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</si>
  <si>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</si>
  <si>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</si>
  <si>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</si>
  <si>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</si>
  <si>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</si>
  <si>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</si>
  <si>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</si>
  <si>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</si>
  <si>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</si>
  <si>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</si>
  <si>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</si>
  <si>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</si>
  <si>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</si>
  <si>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</si>
  <si>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</si>
  <si>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</si>
  <si>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</si>
  <si>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</si>
  <si>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</si>
  <si>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</si>
  <si>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</si>
  <si>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</si>
  <si>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</si>
  <si>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</si>
  <si>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</si>
  <si>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</si>
  <si>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</si>
  <si>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</si>
  <si>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</si>
  <si>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</si>
  <si>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</si>
  <si>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</si>
  <si>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</si>
  <si>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</si>
  <si>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</si>
  <si>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</si>
  <si>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</si>
  <si>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</si>
  <si>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</si>
  <si>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</si>
  <si>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</si>
  <si>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</si>
  <si>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</si>
  <si>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</si>
  <si>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</si>
  <si>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</si>
  <si>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</si>
  <si>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</si>
  <si>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</si>
  <si>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</si>
  <si>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</si>
  <si>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</si>
  <si>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</si>
  <si>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</si>
  <si>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</si>
  <si>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</si>
  <si>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</si>
  <si>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</si>
  <si>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</si>
  <si>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</si>
  <si>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</si>
  <si>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</si>
  <si>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</si>
  <si>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</si>
  <si>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</si>
  <si>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</si>
  <si>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</si>
  <si>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</si>
  <si>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</si>
  <si>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</si>
  <si>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</si>
  <si>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</si>
  <si>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</si>
  <si>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</si>
  <si>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</si>
  <si>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</si>
  <si>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</si>
  <si>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</si>
  <si>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</si>
  <si>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</si>
  <si>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</si>
  <si>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</si>
  <si>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</si>
  <si>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</si>
  <si>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</si>
  <si>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</si>
  <si>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</si>
  <si>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</si>
  <si>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</si>
  <si>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</si>
  <si>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</si>
  <si>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</si>
  <si>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</si>
  <si>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</si>
  <si>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</si>
  <si>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</si>
  <si>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</si>
  <si>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</si>
  <si>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</si>
  <si>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</si>
  <si>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</si>
  <si>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</si>
  <si>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</si>
  <si>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</si>
  <si>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</si>
  <si>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</si>
  <si>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</si>
  <si>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</si>
  <si>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</si>
  <si>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</si>
  <si>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</si>
  <si>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</si>
  <si>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</si>
  <si>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</si>
  <si>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</si>
  <si>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</si>
  <si>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</si>
  <si>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</si>
  <si>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</si>
  <si>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</si>
  <si>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</si>
  <si>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</si>
  <si>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</si>
  <si>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</si>
  <si>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</si>
  <si>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</si>
  <si>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</si>
  <si>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</si>
  <si>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</si>
  <si>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</si>
  <si>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</si>
  <si>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</si>
  <si>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</si>
  <si>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</si>
  <si>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</si>
  <si>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</si>
  <si>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</si>
  <si>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</si>
  <si>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</si>
  <si>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</si>
  <si>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</si>
  <si>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</si>
  <si>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</si>
  <si>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</si>
  <si>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</si>
  <si>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</si>
  <si>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</si>
  <si>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</si>
  <si>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</si>
  <si>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</si>
  <si>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</si>
  <si>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</si>
  <si>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</si>
  <si>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</si>
  <si>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</si>
  <si>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</si>
  <si>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</si>
  <si>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</si>
  <si>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</si>
  <si>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</si>
  <si>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</si>
  <si>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</si>
  <si>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</si>
  <si>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</si>
  <si>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</si>
  <si>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</si>
  <si>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</si>
  <si>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</si>
  <si>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</si>
  <si>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</si>
  <si>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</si>
  <si>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</si>
  <si>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</si>
  <si>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</si>
  <si>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</si>
  <si>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</si>
  <si>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</si>
  <si>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</si>
  <si>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</si>
  <si>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</si>
  <si>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</si>
  <si>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</si>
  <si>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</si>
  <si>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</si>
  <si>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</si>
  <si>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</si>
  <si>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</si>
  <si>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</si>
  <si>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</si>
  <si>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</si>
  <si>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</si>
  <si>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</si>
  <si>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</si>
  <si>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</si>
  <si>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</si>
  <si>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</si>
  <si>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</si>
  <si>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</si>
  <si>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</si>
  <si>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</si>
  <si>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</si>
  <si>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</si>
  <si>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</si>
  <si>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</si>
  <si>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</si>
  <si>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</si>
  <si>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</si>
  <si>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</si>
  <si>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</si>
  <si>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</si>
  <si>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</si>
  <si>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</si>
  <si>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</si>
  <si>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</si>
  <si>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</si>
  <si>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</si>
  <si>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</si>
  <si>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</si>
  <si>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</si>
  <si>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</si>
  <si>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</si>
  <si>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</si>
  <si>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</si>
  <si>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</si>
  <si>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</si>
  <si>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</si>
  <si>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</si>
  <si>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</si>
  <si>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</si>
  <si>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</si>
  <si>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</si>
  <si>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</si>
  <si>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</si>
  <si>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</si>
  <si>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</si>
  <si>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</si>
  <si>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</si>
  <si>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</si>
  <si>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</si>
  <si>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</si>
  <si>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</si>
  <si>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</si>
  <si>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</si>
  <si>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</si>
  <si>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</si>
  <si>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</si>
  <si>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</si>
  <si>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</si>
  <si>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</si>
  <si>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</si>
  <si>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</si>
  <si>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</si>
  <si>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</si>
  <si>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</si>
  <si>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</si>
  <si>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</si>
  <si>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</si>
  <si>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</si>
  <si>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</si>
  <si>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</si>
  <si>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</si>
  <si>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</si>
  <si>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</si>
  <si>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</si>
  <si>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</si>
  <si>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</si>
  <si>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</si>
  <si>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</si>
  <si>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</si>
  <si>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</si>
  <si>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</si>
  <si>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</si>
  <si>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</si>
  <si>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</si>
  <si>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</si>
  <si>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</si>
  <si>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</si>
  <si>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</si>
  <si>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</si>
  <si>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</si>
  <si>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</si>
  <si>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</si>
  <si>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</si>
  <si>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</si>
  <si>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</si>
  <si>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</si>
  <si>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</si>
  <si>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</si>
  <si>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</si>
  <si>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</si>
  <si>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</si>
  <si>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</si>
  <si>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</si>
  <si>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</si>
  <si>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</si>
  <si>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</si>
  <si>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</si>
  <si>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</si>
  <si>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</si>
  <si>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</si>
  <si>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</si>
  <si>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</si>
  <si>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</si>
  <si>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</si>
  <si>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</si>
  <si>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</si>
  <si>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</si>
  <si>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</si>
  <si>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</si>
  <si>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</si>
  <si>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</si>
  <si>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</si>
  <si>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</si>
  <si>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</si>
  <si>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</si>
  <si>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</si>
  <si>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</si>
  <si>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</si>
  <si>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</si>
  <si>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</si>
  <si>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</si>
  <si>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</si>
  <si>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</si>
  <si>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</si>
  <si>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</si>
  <si>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</si>
  <si>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</si>
  <si>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</si>
  <si>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</si>
  <si>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</si>
  <si>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</si>
  <si>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</si>
  <si>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</si>
  <si>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</si>
  <si>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</si>
  <si>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</si>
  <si>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</si>
  <si>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</si>
  <si>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</si>
  <si>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</si>
  <si>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</si>
  <si>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</si>
  <si>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</si>
  <si>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</si>
  <si>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</si>
  <si>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</si>
  <si>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</si>
  <si>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</si>
  <si>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</si>
  <si>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</si>
  <si>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</si>
  <si>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</si>
  <si>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</si>
  <si>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</si>
  <si>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</si>
  <si>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</si>
  <si>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</si>
  <si>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</si>
  <si>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</si>
  <si>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</si>
  <si>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</si>
  <si>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</si>
  <si>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</si>
  <si>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</si>
  <si>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</si>
  <si>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</si>
  <si>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</si>
  <si>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</si>
  <si>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</si>
  <si>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</si>
  <si>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</si>
  <si>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</si>
  <si>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</si>
  <si>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</si>
  <si>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</si>
  <si>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</si>
  <si>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</si>
  <si>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</si>
  <si>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</si>
  <si>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</si>
  <si>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</si>
  <si>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</si>
  <si>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</si>
  <si>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</si>
  <si>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</si>
  <si>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</si>
  <si>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</si>
  <si>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</si>
  <si>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</si>
  <si>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</si>
  <si>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</si>
  <si>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</si>
  <si>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</si>
  <si>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</si>
  <si>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</si>
  <si>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</si>
  <si>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</si>
  <si>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</si>
  <si>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</si>
  <si>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</si>
  <si>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</si>
  <si>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</si>
  <si>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</si>
  <si>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</si>
  <si>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</si>
  <si>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</si>
  <si>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</si>
  <si>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</si>
  <si>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</si>
  <si>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</si>
  <si>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</si>
  <si>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</si>
  <si>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</si>
  <si>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</si>
  <si>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</si>
  <si>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</si>
  <si>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</si>
  <si>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</si>
  <si>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</si>
  <si>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</si>
  <si>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</si>
  <si>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</si>
  <si>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</si>
  <si>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</si>
  <si>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</si>
  <si>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</si>
  <si>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</si>
  <si>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</si>
  <si>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</si>
  <si>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</si>
  <si>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</si>
  <si>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</si>
  <si>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</si>
  <si>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</si>
  <si>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</si>
  <si>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</si>
  <si>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</si>
  <si>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</si>
  <si>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</si>
  <si>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</si>
  <si>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</si>
  <si>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</si>
  <si>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</si>
  <si>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</si>
  <si>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</si>
  <si>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</si>
  <si>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</si>
  <si>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</si>
  <si>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</si>
  <si>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</si>
  <si>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</si>
  <si>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</si>
  <si>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</si>
  <si>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</si>
  <si>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</si>
  <si>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</si>
  <si>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</si>
  <si>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</si>
  <si>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</si>
  <si>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</si>
  <si>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</si>
  <si>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</si>
  <si>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</si>
  <si>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</si>
  <si>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</si>
  <si>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</si>
  <si>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</si>
  <si>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</si>
  <si>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</si>
  <si>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</si>
  <si>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</si>
  <si>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</si>
  <si>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</si>
  <si>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</si>
  <si>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</si>
  <si>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</si>
  <si>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</si>
  <si>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</si>
  <si>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</si>
  <si>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</si>
  <si>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</si>
  <si>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</si>
  <si>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</si>
  <si>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</si>
  <si>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</si>
  <si>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</si>
  <si>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</si>
  <si>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</si>
  <si>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</si>
  <si>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</si>
  <si>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</si>
  <si>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</si>
  <si>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</si>
  <si>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</si>
  <si>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</si>
  <si>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</si>
  <si>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</si>
  <si>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</si>
  <si>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</si>
  <si>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</si>
  <si>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</si>
  <si>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</si>
  <si>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</si>
  <si>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</si>
  <si>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</si>
  <si>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</si>
  <si>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</si>
  <si>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</si>
  <si>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</si>
  <si>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</si>
  <si>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</si>
  <si>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</si>
  <si>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</si>
  <si>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</si>
  <si>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</si>
  <si>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</si>
  <si>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</si>
  <si>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</si>
  <si>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</si>
  <si>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</si>
  <si>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</si>
  <si>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</si>
  <si>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</si>
  <si>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</si>
  <si>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</si>
  <si>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</si>
  <si>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</si>
  <si>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</si>
  <si>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</si>
  <si>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</si>
  <si>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</si>
  <si>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</si>
  <si>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</si>
  <si>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</si>
  <si>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</si>
  <si>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</si>
  <si>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</si>
  <si>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</si>
  <si>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</si>
  <si>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</si>
  <si>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</si>
  <si>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</si>
  <si>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</si>
  <si>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</si>
  <si>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</si>
  <si>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</si>
  <si>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</si>
  <si>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</si>
  <si>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</si>
  <si>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</si>
  <si>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</si>
  <si>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</si>
  <si>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</si>
  <si>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</si>
  <si>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</si>
  <si>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</si>
  <si>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</si>
  <si>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</si>
  <si>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</si>
  <si>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</si>
  <si>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</si>
  <si>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</si>
  <si>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</si>
  <si>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</si>
  <si>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</si>
  <si>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</si>
  <si>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</si>
  <si>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</si>
  <si>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</si>
  <si>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</si>
  <si>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</si>
  <si>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</si>
  <si>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</si>
  <si>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</si>
  <si>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</si>
  <si>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</si>
  <si>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</si>
  <si>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</si>
  <si>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</si>
  <si>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</si>
  <si>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</si>
  <si>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</si>
  <si>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</si>
  <si>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</si>
  <si>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</si>
  <si>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</si>
  <si>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</si>
  <si>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</si>
  <si>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</si>
  <si>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</si>
  <si>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</si>
  <si>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</si>
  <si>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</si>
  <si>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</si>
  <si>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</si>
  <si>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</si>
  <si>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</si>
  <si>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</si>
  <si>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</si>
  <si>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</si>
  <si>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</si>
  <si>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</si>
  <si>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</si>
  <si>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</si>
  <si>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</si>
  <si>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</si>
  <si>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</si>
  <si>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</si>
  <si>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</si>
  <si>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</si>
  <si>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</si>
  <si>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</si>
  <si>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</si>
  <si>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</si>
  <si>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</si>
  <si>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</si>
  <si>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</si>
  <si>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</si>
  <si>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</si>
  <si>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</si>
  <si>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</si>
  <si>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</si>
  <si>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</si>
  <si>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</si>
  <si>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</si>
  <si>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</si>
  <si>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</si>
  <si>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</si>
  <si>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</si>
  <si>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</si>
  <si>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</si>
  <si>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</si>
  <si>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</si>
  <si>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</si>
  <si>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</si>
  <si>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</si>
  <si>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</si>
  <si>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</si>
  <si>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</si>
  <si>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</si>
  <si>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</si>
  <si>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</si>
  <si>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</si>
  <si>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</si>
  <si>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</si>
  <si>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</si>
  <si>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</si>
  <si>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</si>
  <si>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</si>
  <si>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</si>
  <si>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</si>
  <si>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</si>
  <si>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</si>
  <si>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</si>
  <si>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</si>
  <si>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</si>
  <si>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</si>
  <si>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</si>
  <si>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</si>
  <si>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</si>
  <si>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</si>
  <si>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</si>
  <si>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</si>
  <si>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</si>
  <si>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</si>
  <si>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</si>
  <si>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</si>
  <si>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</si>
  <si>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</si>
  <si>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</si>
  <si>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</si>
  <si>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</si>
  <si>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</si>
  <si>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</si>
  <si>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</si>
  <si>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</si>
  <si>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</si>
  <si>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</si>
  <si>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</si>
  <si>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</si>
  <si>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</si>
  <si>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</si>
  <si>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</si>
  <si>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</si>
  <si>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</si>
  <si>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</si>
  <si>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</si>
  <si>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</si>
  <si>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</si>
  <si>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</si>
  <si>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</si>
  <si>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</si>
  <si>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</si>
  <si>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</si>
  <si>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</si>
  <si>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</si>
  <si>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</si>
  <si>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</si>
  <si>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</si>
  <si>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</si>
  <si>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</si>
  <si>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</si>
  <si>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</si>
  <si>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</si>
  <si>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</si>
  <si>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</si>
  <si>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</si>
  <si>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</si>
  <si>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</si>
  <si>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</si>
  <si>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</si>
  <si>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</si>
  <si>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</si>
  <si>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</si>
  <si>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</si>
  <si>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</si>
  <si>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</si>
  <si>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</si>
  <si>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</si>
  <si>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</si>
  <si>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</si>
  <si>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</si>
  <si>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</si>
  <si>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</si>
  <si>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</si>
  <si>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</si>
  <si>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</si>
  <si>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</si>
  <si>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</si>
  <si>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</si>
  <si>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</si>
  <si>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</si>
  <si>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</si>
  <si>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</si>
  <si>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</si>
  <si>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</si>
  <si>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</si>
  <si>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</si>
  <si>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</si>
  <si>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</si>
  <si>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</si>
  <si>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</si>
  <si>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</si>
  <si>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</si>
  <si>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</si>
  <si>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</si>
  <si>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</si>
  <si>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</si>
  <si>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</si>
  <si>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</si>
  <si>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</si>
  <si>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</si>
  <si>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</si>
  <si>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</si>
  <si>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</si>
  <si>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</si>
  <si>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</si>
  <si>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</si>
  <si>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</si>
  <si>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</si>
  <si>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</si>
  <si>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</si>
  <si>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</si>
  <si>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</si>
  <si>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</si>
  <si>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</si>
  <si>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</si>
  <si>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</si>
  <si>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</si>
  <si>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</si>
  <si>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</si>
  <si>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</si>
  <si>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</si>
  <si>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</si>
  <si>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</si>
  <si>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</si>
  <si>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</si>
  <si>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</si>
  <si>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</si>
  <si>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</si>
  <si>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</si>
  <si>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</si>
  <si>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</si>
  <si>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</si>
  <si>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</si>
  <si>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</si>
  <si>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</si>
  <si>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</si>
  <si>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</si>
  <si>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</si>
  <si>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</si>
  <si>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</si>
  <si>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</si>
  <si>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</si>
  <si>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</si>
  <si>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</si>
  <si>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</si>
  <si>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</si>
  <si>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</si>
  <si>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</si>
  <si>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</si>
  <si>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</si>
  <si>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</si>
  <si>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</si>
  <si>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</si>
  <si>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</si>
  <si>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</si>
  <si>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</si>
  <si>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</si>
  <si>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</si>
  <si>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</si>
  <si>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</si>
  <si>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</si>
  <si>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</si>
  <si>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</si>
  <si>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</si>
  <si>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</si>
  <si>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</si>
  <si>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</si>
  <si>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</si>
  <si>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</si>
  <si>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</si>
  <si>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</si>
  <si>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</si>
  <si>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</si>
  <si>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</si>
  <si>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</si>
  <si>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</si>
  <si>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</si>
  <si>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</si>
  <si>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</si>
  <si>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</si>
  <si>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</si>
  <si>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</si>
  <si>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</si>
  <si>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</si>
  <si>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</si>
  <si>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</si>
  <si>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</si>
  <si>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</si>
  <si>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</si>
  <si>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</si>
  <si>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</si>
  <si>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</si>
  <si>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</si>
  <si>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</si>
  <si>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</si>
  <si>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</si>
  <si>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</si>
  <si>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</si>
  <si>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</si>
  <si>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</si>
  <si>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</si>
  <si>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</si>
  <si>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</si>
  <si>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</si>
  <si>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</si>
  <si>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</si>
  <si>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</si>
  <si>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</si>
  <si>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</si>
  <si>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</si>
  <si>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</si>
  <si>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</si>
  <si>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</si>
  <si>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</si>
  <si>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</si>
  <si>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</si>
  <si>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</si>
  <si>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</si>
  <si>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</si>
  <si>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</si>
  <si>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</si>
  <si>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</si>
  <si>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</si>
  <si>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</si>
  <si>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</si>
  <si>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</si>
  <si>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</si>
  <si>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</si>
  <si>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</si>
  <si>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</si>
  <si>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</si>
  <si>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</si>
  <si>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</si>
  <si>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</si>
  <si>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</si>
  <si>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</si>
  <si>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</si>
  <si>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</si>
  <si>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</si>
  <si>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</si>
  <si>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</si>
  <si>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</si>
  <si>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</si>
  <si>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</si>
  <si>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</si>
  <si>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</si>
  <si>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</si>
  <si>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</si>
  <si>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</si>
  <si>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</si>
  <si>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</si>
  <si>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</si>
  <si>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</si>
  <si>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</si>
  <si>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</si>
  <si>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</si>
  <si>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</si>
  <si>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</si>
  <si>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</si>
  <si>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</si>
  <si>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</si>
  <si>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</si>
  <si>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</si>
  <si>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</si>
  <si>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</si>
  <si>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</si>
  <si>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</si>
  <si>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</si>
  <si>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</si>
  <si>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</si>
  <si>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</si>
  <si>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</si>
  <si>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</si>
  <si>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</si>
  <si>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</si>
  <si>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</si>
  <si>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</si>
  <si>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</si>
  <si>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</si>
  <si>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</si>
  <si>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</si>
  <si>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</si>
  <si>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</si>
  <si>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</si>
  <si>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</si>
  <si>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</si>
  <si>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</si>
  <si>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</si>
  <si>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</si>
  <si>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</si>
  <si>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</si>
  <si>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</si>
  <si>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</si>
  <si>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</si>
  <si>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</si>
  <si>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</si>
  <si>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</si>
  <si>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</si>
  <si>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</si>
  <si>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</si>
  <si>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</si>
  <si>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</si>
  <si>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</si>
  <si>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</si>
  <si>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</si>
  <si>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</si>
  <si>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</si>
  <si>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</si>
  <si>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</si>
  <si>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</si>
  <si>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</si>
  <si>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</si>
  <si>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</si>
  <si>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</si>
  <si>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</si>
  <si>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</si>
  <si>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</si>
  <si>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</si>
  <si>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</si>
  <si>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</si>
  <si>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</si>
  <si>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</si>
  <si>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</si>
  <si>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</si>
  <si>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</si>
  <si>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</si>
  <si>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</si>
  <si>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</si>
  <si>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</si>
  <si>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</si>
  <si>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</si>
  <si>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</si>
  <si>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</si>
  <si>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</si>
  <si>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</si>
  <si>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</si>
  <si>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</si>
  <si>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</si>
  <si>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</si>
  <si>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</si>
  <si>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</si>
  <si>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</si>
  <si>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</si>
  <si>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</si>
  <si>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</si>
  <si>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</si>
  <si>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</si>
  <si>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</si>
  <si>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</si>
  <si>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</si>
  <si>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</si>
  <si>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</si>
  <si>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</si>
  <si>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</si>
  <si>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</si>
  <si>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</si>
  <si>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</si>
  <si>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</si>
  <si>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</si>
  <si>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</si>
  <si>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</si>
  <si>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</si>
  <si>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</si>
  <si>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</si>
  <si>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</si>
  <si>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</si>
  <si>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</si>
  <si>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</si>
  <si>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</si>
  <si>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</si>
  <si>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</si>
  <si>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</si>
  <si>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</si>
  <si>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</si>
  <si>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</si>
  <si>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</si>
  <si>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</si>
  <si>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</si>
  <si>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</si>
  <si>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</si>
  <si>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</si>
  <si>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</si>
  <si>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</si>
  <si>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</si>
  <si>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</si>
  <si>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</si>
  <si>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</si>
  <si>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</si>
  <si>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</si>
  <si>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</si>
  <si>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</si>
  <si>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</si>
  <si>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</si>
  <si>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</si>
  <si>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</si>
  <si>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</si>
  <si>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</si>
  <si>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</si>
  <si>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</si>
  <si>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</si>
  <si>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</si>
  <si>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</si>
  <si>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</si>
  <si>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</si>
  <si>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</si>
  <si>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</si>
  <si>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</si>
  <si>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</si>
  <si>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</si>
  <si>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</si>
  <si>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</si>
  <si>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</si>
  <si>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</si>
  <si>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</si>
  <si>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</si>
  <si>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</si>
  <si>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</si>
  <si>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</si>
  <si>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</si>
  <si>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</si>
  <si>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</si>
  <si>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</si>
  <si>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</si>
  <si>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</si>
  <si>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</si>
  <si>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</si>
  <si>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</si>
  <si>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</si>
  <si>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</si>
  <si>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</si>
  <si>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</si>
  <si>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</si>
  <si>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</si>
  <si>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</si>
  <si>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</si>
  <si>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</si>
  <si>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</si>
  <si>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</si>
  <si>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</si>
  <si>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</si>
  <si>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</si>
  <si>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</si>
  <si>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</si>
  <si>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</si>
  <si>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</si>
  <si>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</si>
  <si>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</si>
  <si>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</si>
  <si>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</si>
  <si>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</si>
  <si>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</si>
  <si>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</si>
  <si>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</si>
  <si>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</si>
  <si>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</si>
  <si>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</si>
  <si>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</si>
  <si>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</si>
  <si>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</si>
  <si>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</si>
  <si>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</si>
  <si>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</si>
  <si>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</si>
  <si>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</si>
  <si>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</si>
  <si>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</si>
  <si>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</si>
  <si>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</si>
  <si>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</si>
  <si>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</si>
  <si>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</si>
  <si>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</si>
  <si>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</si>
  <si>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</si>
  <si>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</si>
  <si>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</si>
  <si>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</si>
  <si>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</si>
  <si>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</si>
  <si>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</si>
  <si>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</si>
  <si>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</si>
  <si>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</si>
  <si>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</si>
  <si>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</si>
  <si>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</si>
  <si>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</si>
  <si>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</si>
  <si>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</si>
  <si>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</si>
  <si>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</si>
  <si>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</si>
  <si>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</si>
  <si>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</si>
  <si>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</si>
  <si>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</si>
  <si>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</si>
  <si>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</si>
  <si>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</si>
  <si>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</si>
  <si>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</si>
  <si>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</si>
  <si>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</si>
  <si>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</si>
  <si>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</si>
  <si>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</si>
  <si>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</si>
  <si>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</si>
  <si>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</si>
  <si>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</si>
  <si>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</si>
  <si>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</si>
  <si>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</si>
  <si>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</si>
  <si>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</si>
  <si>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</si>
  <si>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</si>
  <si>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</si>
  <si>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</si>
  <si>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</si>
  <si>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</si>
  <si>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</si>
  <si>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</si>
  <si>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</si>
  <si>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</si>
  <si>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</si>
  <si>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</si>
  <si>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</si>
  <si>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</si>
  <si>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</si>
  <si>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</si>
  <si>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</si>
  <si>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</si>
  <si>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</si>
  <si>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</si>
  <si>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</si>
  <si>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</si>
  <si>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</si>
  <si>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</si>
  <si>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</si>
  <si>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</si>
  <si>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</si>
  <si>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</si>
  <si>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</si>
  <si>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</si>
  <si>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</si>
  <si>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</si>
  <si>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</si>
  <si>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</si>
  <si>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</si>
  <si>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</si>
  <si>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</si>
  <si>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</si>
  <si>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</si>
  <si>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</si>
  <si>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</si>
  <si>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</si>
  <si>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</si>
  <si>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</si>
  <si>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</si>
  <si>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</si>
  <si>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</si>
  <si>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</si>
  <si>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</si>
  <si>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</si>
  <si>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</si>
  <si>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</si>
  <si>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</si>
  <si>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</si>
  <si>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</si>
  <si>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</si>
  <si>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</si>
  <si>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</si>
  <si>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</si>
  <si>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</si>
  <si>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</si>
  <si>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</si>
  <si>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</si>
  <si>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</si>
  <si>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</si>
  <si>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</si>
  <si>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</si>
  <si>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</si>
  <si>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</si>
  <si>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</si>
  <si>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</si>
  <si>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</si>
  <si>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</si>
  <si>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</si>
  <si>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</si>
  <si>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</si>
  <si>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</si>
  <si>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</si>
  <si>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</si>
  <si>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</si>
  <si>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</si>
  <si>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</si>
  <si>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</si>
  <si>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</si>
  <si>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</si>
  <si>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</si>
  <si>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</si>
  <si>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</si>
  <si>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</si>
  <si>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</si>
  <si>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</si>
  <si>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</si>
  <si>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</si>
  <si>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</si>
  <si>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</si>
  <si>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</si>
  <si>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</si>
  <si>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</si>
  <si>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</si>
  <si>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</si>
  <si>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</si>
  <si>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</si>
  <si>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</si>
  <si>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</si>
  <si>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</si>
  <si>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</si>
  <si>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</si>
  <si>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</si>
  <si>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</si>
  <si>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</si>
  <si>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</si>
  <si>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</si>
  <si>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</si>
  <si>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</si>
  <si>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</si>
  <si>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</si>
  <si>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</si>
  <si>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</si>
  <si>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</si>
  <si>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</si>
  <si>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</si>
  <si>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</si>
  <si>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</si>
  <si>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</si>
  <si>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</si>
  <si>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</si>
  <si>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</si>
  <si>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</si>
  <si>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</si>
  <si>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</si>
  <si>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</si>
  <si>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</si>
  <si>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</si>
  <si>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</si>
  <si>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</si>
  <si>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</si>
  <si>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</si>
  <si>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</si>
  <si>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</si>
  <si>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</si>
  <si>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</si>
  <si>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</si>
  <si>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</si>
  <si>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</si>
  <si>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</si>
  <si>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</si>
  <si>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</si>
  <si>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</si>
  <si>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</si>
  <si>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</si>
  <si>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</si>
  <si>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</si>
  <si>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</si>
  <si>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</si>
  <si>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</si>
  <si>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</si>
  <si>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</si>
  <si>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</si>
  <si>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</si>
  <si>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</si>
  <si>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</si>
  <si>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</si>
  <si>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</si>
  <si>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</si>
  <si>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</si>
  <si>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</si>
  <si>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</si>
  <si>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</si>
  <si>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</si>
  <si>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</si>
  <si>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</si>
  <si>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</si>
  <si>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</si>
  <si>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</si>
  <si>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</si>
  <si>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</si>
  <si>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</si>
  <si>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</si>
  <si>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</si>
  <si>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</si>
  <si>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</si>
  <si>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</si>
  <si>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</si>
  <si>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</si>
  <si>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</si>
  <si>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</si>
  <si>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</si>
  <si>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</si>
  <si>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</si>
  <si>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</si>
  <si>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</si>
  <si>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</si>
  <si>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</si>
  <si>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</si>
  <si>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</si>
  <si>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</si>
  <si>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</si>
  <si>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</si>
  <si>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</si>
  <si>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</si>
  <si>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</si>
  <si>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</si>
  <si>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</si>
  <si>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</si>
  <si>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</si>
  <si>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</si>
  <si>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</si>
  <si>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</si>
  <si>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</si>
  <si>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</si>
  <si>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</si>
  <si>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</si>
  <si>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</si>
  <si>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</si>
  <si>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</si>
  <si>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</si>
  <si>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</si>
  <si>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</si>
  <si>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</si>
  <si>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</si>
  <si>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</si>
  <si>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</si>
  <si>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</si>
  <si>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</si>
  <si>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</si>
  <si>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</si>
  <si>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</si>
  <si>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</si>
  <si>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</si>
  <si>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</si>
  <si>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</si>
  <si>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</si>
  <si>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</si>
  <si>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</si>
  <si>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</si>
  <si>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</si>
  <si>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</si>
  <si>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</si>
  <si>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</si>
  <si>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</si>
  <si>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</si>
  <si>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</si>
  <si>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</si>
  <si>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</si>
  <si>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</si>
  <si>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</si>
  <si>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</si>
  <si>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</si>
  <si>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</si>
  <si>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</si>
  <si>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</si>
  <si>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</si>
  <si>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</si>
  <si>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</si>
  <si>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</si>
  <si>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</si>
  <si>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</si>
  <si>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</si>
  <si>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</si>
  <si>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</si>
  <si>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</si>
  <si>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</si>
  <si>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</si>
  <si>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</si>
  <si>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</si>
  <si>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</si>
  <si>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</si>
  <si>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</si>
  <si>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</si>
  <si>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</si>
  <si>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</si>
  <si>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</si>
  <si>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</si>
  <si>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</si>
  <si>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</si>
  <si>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</si>
  <si>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</si>
  <si>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</si>
  <si>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</si>
  <si>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</si>
  <si>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</si>
  <si>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</si>
  <si>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</si>
  <si>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</si>
  <si>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</si>
  <si>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</si>
  <si>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</si>
  <si>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</si>
  <si>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</si>
  <si>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</si>
  <si>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</si>
  <si>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</si>
  <si>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</si>
  <si>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</si>
  <si>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</si>
  <si>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</si>
  <si>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</si>
  <si>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</si>
  <si>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</si>
  <si>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</si>
  <si>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</si>
  <si>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</si>
  <si>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</si>
  <si>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</si>
  <si>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</si>
  <si>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</si>
  <si>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</si>
  <si>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</si>
  <si>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</si>
  <si>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</si>
  <si>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</si>
  <si>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</si>
  <si>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</si>
  <si>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</si>
  <si>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</si>
  <si>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</si>
  <si>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</si>
  <si>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</si>
  <si>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</si>
  <si>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</si>
  <si>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</si>
  <si>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</si>
  <si>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</si>
  <si>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</si>
  <si>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</si>
  <si>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</si>
  <si>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</si>
  <si>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</si>
  <si>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</si>
  <si>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</si>
  <si>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</si>
  <si>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</si>
  <si>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</si>
  <si>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</si>
  <si>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</si>
  <si>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</si>
  <si>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</si>
  <si>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</si>
  <si>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</si>
  <si>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</si>
  <si>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</si>
  <si>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</si>
  <si>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</si>
  <si>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</si>
  <si>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</si>
  <si>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</si>
  <si>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</si>
  <si>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</si>
  <si>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</si>
  <si>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</si>
  <si>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</si>
  <si>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</si>
  <si>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</si>
  <si>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</si>
  <si>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</si>
  <si>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</si>
  <si>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</si>
  <si>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</si>
  <si>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</si>
  <si>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</si>
  <si>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</si>
  <si>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</si>
  <si>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</si>
  <si>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</si>
  <si>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</si>
  <si>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</si>
  <si>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</si>
  <si>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</si>
  <si>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</si>
  <si>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</si>
  <si>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</si>
  <si>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</si>
  <si>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</si>
  <si>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</si>
  <si>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</si>
  <si>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</si>
  <si>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</si>
  <si>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</si>
  <si>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</si>
  <si>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</si>
  <si>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</si>
  <si>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</si>
  <si>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</si>
  <si>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</si>
  <si>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</si>
  <si>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</si>
  <si>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</si>
  <si>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</si>
  <si>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</si>
  <si>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</si>
  <si>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</si>
  <si>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</si>
  <si>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</si>
  <si>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</si>
  <si>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</si>
  <si>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</si>
  <si>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</si>
  <si>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</si>
  <si>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</si>
  <si>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</si>
  <si>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</si>
  <si>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</si>
  <si>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</si>
  <si>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</si>
  <si>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</si>
  <si>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</si>
  <si>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</si>
  <si>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</si>
  <si>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</si>
  <si>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</si>
  <si>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</si>
  <si>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</si>
  <si>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</si>
  <si>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</si>
  <si>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</si>
  <si>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</si>
  <si>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</si>
  <si>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</si>
  <si>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</si>
  <si>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</si>
  <si>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</si>
  <si>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</si>
  <si>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</si>
  <si>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</si>
  <si>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</si>
  <si>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</si>
  <si>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</si>
  <si>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</si>
  <si>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</si>
  <si>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</si>
  <si>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</si>
  <si>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</si>
  <si>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</si>
  <si>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</si>
  <si>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</si>
  <si>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</si>
  <si>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</si>
  <si>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</si>
  <si>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</si>
  <si>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</si>
  <si>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</si>
  <si>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</si>
  <si>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</si>
  <si>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</si>
  <si>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</si>
  <si>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</si>
  <si>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</si>
  <si>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</si>
  <si>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</si>
  <si>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</si>
  <si>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</si>
  <si>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</si>
  <si>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</si>
  <si>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</si>
  <si>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</si>
  <si>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</si>
  <si>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</si>
  <si>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</si>
  <si>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</si>
  <si>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</si>
  <si>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</si>
  <si>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</si>
  <si>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</si>
  <si>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</si>
  <si>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</si>
  <si>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</si>
  <si>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</si>
  <si>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</si>
  <si>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</si>
  <si>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</si>
  <si>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</si>
  <si>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</si>
  <si>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</si>
  <si>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</si>
  <si>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</si>
  <si>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</si>
  <si>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</si>
  <si>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</si>
  <si>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</si>
  <si>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</si>
  <si>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</si>
  <si>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</si>
  <si>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</si>
  <si>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</si>
  <si>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</si>
  <si>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</si>
  <si>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</si>
  <si>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</si>
  <si>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</si>
  <si>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</si>
  <si>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</si>
  <si>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</si>
  <si>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</si>
  <si>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</si>
  <si>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</si>
  <si>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</si>
  <si>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</si>
  <si>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</si>
  <si>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</si>
  <si>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</si>
  <si>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</si>
  <si>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</si>
  <si>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</si>
  <si>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</si>
  <si>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</si>
  <si>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</si>
  <si>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</si>
  <si>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</si>
  <si>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</si>
  <si>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</si>
  <si>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</si>
  <si>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</si>
  <si>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</si>
  <si>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</si>
  <si>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</si>
  <si>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</si>
  <si>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</si>
  <si>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</si>
  <si>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</si>
  <si>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</si>
  <si>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</si>
  <si>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</si>
  <si>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</si>
  <si>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</si>
  <si>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</si>
  <si>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</si>
  <si>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</si>
  <si>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</si>
  <si>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</si>
  <si>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</si>
  <si>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</si>
  <si>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</si>
  <si>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</si>
  <si>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</si>
  <si>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</si>
  <si>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</si>
  <si>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</si>
  <si>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</si>
  <si>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</si>
  <si>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</si>
  <si>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</si>
  <si>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</si>
  <si>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</si>
  <si>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</si>
  <si>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</si>
  <si>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</si>
  <si>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</si>
  <si>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</si>
  <si>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</si>
  <si>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</si>
  <si>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</si>
  <si>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</si>
  <si>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</si>
  <si>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</si>
  <si>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</si>
  <si>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</si>
  <si>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</si>
  <si>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</si>
  <si>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</si>
  <si>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</si>
  <si>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</si>
  <si>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</si>
  <si>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</si>
  <si>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</si>
  <si>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</si>
  <si>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</si>
  <si>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</si>
  <si>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</si>
  <si>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</si>
  <si>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</si>
  <si>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</si>
  <si>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</si>
  <si>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</si>
  <si>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</si>
  <si>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</si>
  <si>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</si>
  <si>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</si>
  <si>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</si>
  <si>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</si>
  <si>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</si>
  <si>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</si>
  <si>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</si>
  <si>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</si>
  <si>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</si>
  <si>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</si>
  <si>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</si>
  <si>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</si>
  <si>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</si>
  <si>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</si>
  <si>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</si>
  <si>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</si>
  <si>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</si>
  <si>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</si>
  <si>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</si>
  <si>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</si>
  <si>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</si>
  <si>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</si>
  <si>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</si>
  <si>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</si>
  <si>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</si>
  <si>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</si>
  <si>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</si>
  <si>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</si>
  <si>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</si>
  <si>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</si>
  <si>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</si>
  <si>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</si>
  <si>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</si>
  <si>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</si>
  <si>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</si>
  <si>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</si>
  <si>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</si>
  <si>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</si>
  <si>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</si>
  <si>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</si>
  <si>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</si>
  <si>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</si>
  <si>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</si>
  <si>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</si>
  <si>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</si>
  <si>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</si>
  <si>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</si>
  <si>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</si>
  <si>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</si>
  <si>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</si>
  <si>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</si>
  <si>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</si>
  <si>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</si>
  <si>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</si>
  <si>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</si>
  <si>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</si>
  <si>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</si>
  <si>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</si>
  <si>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</si>
  <si>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</si>
  <si>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</si>
  <si>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</si>
  <si>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</si>
  <si>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</si>
  <si>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</si>
  <si>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</si>
  <si>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</si>
  <si>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</si>
  <si>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</si>
  <si>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</si>
  <si>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</si>
  <si>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</si>
  <si>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</si>
  <si>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</si>
  <si>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</si>
  <si>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</si>
  <si>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</si>
  <si>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</si>
  <si>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</si>
  <si>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</si>
  <si>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</si>
  <si>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</si>
  <si>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</si>
  <si>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</si>
  <si>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</si>
  <si>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</si>
  <si>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</si>
  <si>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</si>
  <si>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</si>
  <si>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</si>
  <si>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</si>
  <si>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</si>
  <si>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</si>
  <si>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</si>
  <si>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</si>
  <si>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</si>
  <si>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</si>
  <si>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</si>
  <si>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</si>
  <si>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</si>
  <si>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</si>
  <si>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</si>
  <si>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</si>
  <si>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</si>
  <si>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</si>
  <si>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</si>
  <si>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</si>
  <si>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</si>
  <si>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</si>
  <si>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</si>
  <si>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</si>
  <si>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</si>
  <si>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</si>
  <si>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</si>
  <si>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</si>
  <si>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</si>
  <si>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</si>
  <si>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</si>
  <si>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</si>
  <si>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</si>
  <si>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</si>
  <si>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</si>
  <si>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</si>
  <si>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</si>
  <si>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</si>
  <si>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</si>
  <si>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</si>
  <si>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</si>
  <si>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</si>
  <si>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</si>
  <si>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</si>
  <si>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</si>
  <si>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</si>
  <si>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</si>
  <si>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</si>
  <si>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</si>
  <si>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</si>
  <si>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</si>
  <si>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</si>
  <si>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</si>
  <si>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</si>
  <si>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</si>
  <si>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</si>
  <si>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</si>
  <si>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</si>
  <si>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</si>
  <si>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</si>
  <si>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</si>
  <si>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</si>
  <si>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</si>
  <si>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</si>
  <si>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</si>
  <si>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</si>
  <si>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</si>
  <si>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</si>
  <si>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</si>
  <si>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</si>
  <si>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</si>
  <si>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</si>
  <si>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</si>
  <si>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</si>
  <si>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</si>
  <si>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</si>
  <si>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</si>
  <si>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</si>
  <si>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</si>
  <si>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</si>
  <si>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</si>
  <si>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</si>
  <si>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</si>
  <si>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</si>
  <si>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</si>
  <si>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</si>
  <si>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</si>
  <si>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</si>
  <si>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</si>
  <si>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</si>
  <si>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</si>
  <si>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</si>
  <si>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</si>
  <si>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</si>
  <si>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</si>
  <si>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</si>
  <si>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</si>
  <si>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</si>
  <si>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</si>
  <si>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</si>
  <si>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</si>
  <si>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</si>
  <si>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</si>
  <si>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</si>
  <si>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</si>
  <si>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</si>
  <si>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</si>
  <si>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</si>
  <si>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</si>
  <si>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</si>
  <si>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</si>
  <si>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</si>
  <si>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</si>
  <si>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</si>
  <si>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</si>
  <si>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</si>
  <si>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</si>
  <si>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</si>
  <si>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</si>
  <si>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</si>
  <si>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</si>
  <si>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</si>
  <si>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</si>
  <si>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</si>
  <si>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</si>
  <si>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</si>
  <si>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</si>
  <si>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</si>
  <si>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</si>
  <si>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</si>
  <si>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</si>
  <si>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</si>
  <si>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</si>
  <si>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</si>
  <si>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</si>
  <si>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</si>
  <si>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</si>
  <si>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</si>
  <si>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</si>
  <si>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</si>
  <si>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</si>
  <si>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</si>
  <si>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</si>
  <si>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</si>
  <si>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</si>
  <si>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</si>
  <si>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</si>
  <si>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</si>
  <si>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</si>
  <si>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</si>
  <si>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</si>
  <si>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</si>
  <si>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</si>
  <si>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</si>
  <si>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</si>
  <si>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</si>
  <si>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</si>
  <si>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</si>
  <si>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</si>
  <si>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</si>
  <si>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</si>
  <si>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</si>
  <si>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</si>
  <si>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</si>
  <si>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</si>
  <si>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</si>
  <si>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</si>
  <si>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</si>
  <si>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</si>
  <si>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</si>
  <si>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</si>
  <si>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</si>
  <si>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</si>
  <si>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</si>
  <si>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</si>
  <si>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</si>
  <si>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</si>
  <si>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</si>
  <si>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</si>
  <si>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</si>
  <si>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</si>
  <si>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</si>
  <si>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</si>
  <si>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</si>
  <si>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</si>
  <si>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</si>
  <si>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</si>
  <si>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</si>
  <si>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</si>
  <si>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</si>
  <si>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</si>
  <si>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</si>
  <si>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</si>
  <si>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</si>
  <si>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</si>
  <si>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</si>
  <si>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</si>
  <si>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</si>
  <si>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</si>
  <si>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</si>
  <si>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</si>
  <si>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</si>
  <si>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</si>
  <si>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</si>
  <si>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</si>
  <si>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</si>
  <si>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</si>
  <si>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</si>
  <si>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</si>
  <si>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</si>
  <si>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</si>
  <si>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</si>
  <si>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</si>
  <si>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</si>
  <si>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</si>
  <si>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</si>
  <si>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</si>
  <si>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</si>
  <si>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</si>
  <si>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</si>
  <si>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</si>
  <si>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</si>
  <si>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</si>
  <si>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</si>
  <si>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</si>
  <si>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</si>
  <si>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</si>
  <si>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</si>
  <si>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</si>
  <si>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</si>
  <si>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</si>
  <si>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</si>
  <si>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</si>
  <si>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</si>
  <si>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</si>
  <si>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</si>
  <si>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</si>
  <si>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</si>
  <si>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</si>
  <si>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</si>
  <si>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</si>
  <si>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</si>
  <si>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</si>
  <si>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</si>
  <si>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</si>
  <si>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</si>
  <si>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</si>
  <si>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</si>
  <si>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</si>
  <si>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</si>
  <si>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</si>
  <si>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</si>
  <si>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</si>
  <si>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</si>
  <si>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</si>
  <si>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</si>
  <si>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</si>
  <si>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</si>
  <si>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</si>
  <si>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</si>
  <si>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</si>
  <si>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</si>
  <si>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</si>
  <si>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</si>
  <si>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</si>
  <si>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</si>
  <si>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</si>
  <si>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</si>
  <si>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</si>
  <si>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</si>
  <si>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</si>
  <si>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</si>
  <si>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</si>
  <si>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</si>
  <si>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</si>
  <si>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</si>
  <si>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</si>
  <si>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</si>
  <si>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</si>
  <si>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</si>
  <si>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</si>
  <si>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</si>
  <si>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</si>
  <si>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</si>
  <si>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</si>
  <si>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</si>
  <si>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</si>
  <si>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</si>
  <si>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</si>
  <si>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</si>
  <si>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</si>
  <si>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</si>
  <si>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</si>
  <si>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</si>
  <si>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</si>
  <si>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</si>
  <si>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</si>
  <si>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</si>
  <si>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</si>
  <si>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</si>
  <si>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</si>
  <si>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</si>
  <si>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</si>
  <si>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</si>
  <si>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</si>
  <si>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</si>
  <si>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</si>
  <si>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</si>
  <si>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</si>
  <si>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</si>
  <si>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</si>
  <si>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</si>
  <si>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</si>
  <si>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</si>
  <si>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</si>
  <si>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</si>
  <si>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</si>
  <si>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</si>
  <si>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</si>
  <si>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</si>
  <si>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</si>
  <si>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</si>
  <si>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</si>
  <si>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</si>
  <si>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</si>
  <si>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</si>
  <si>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</si>
  <si>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</si>
  <si>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</si>
  <si>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</si>
  <si>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</si>
  <si>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</si>
  <si>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</si>
  <si>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</si>
  <si>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</si>
  <si>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</si>
  <si>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</si>
  <si>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</si>
  <si>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</si>
  <si>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</si>
  <si>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</si>
  <si>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</si>
  <si>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</si>
  <si>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</si>
  <si>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</si>
  <si>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</si>
  <si>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</si>
  <si>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</si>
  <si>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</si>
  <si>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</si>
  <si>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</si>
  <si>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</si>
  <si>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</si>
  <si>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</si>
  <si>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</si>
  <si>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</si>
  <si>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</si>
  <si>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</si>
  <si>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</si>
  <si>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</si>
  <si>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</si>
  <si>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</si>
  <si>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</si>
  <si>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</si>
  <si>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</si>
  <si>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</si>
  <si>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</si>
  <si>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</si>
  <si>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</si>
  <si>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</si>
  <si>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</si>
  <si>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</si>
  <si>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</si>
  <si>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</si>
  <si>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</si>
  <si>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</si>
  <si>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</si>
  <si>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</si>
  <si>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</si>
  <si>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</si>
  <si>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</si>
  <si>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</si>
  <si>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</si>
  <si>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</si>
  <si>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</si>
  <si>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</si>
  <si>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</si>
  <si>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</si>
  <si>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</si>
  <si>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</si>
  <si>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</si>
  <si>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</si>
  <si>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</si>
  <si>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</si>
  <si>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</si>
  <si>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</si>
  <si>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</si>
  <si>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</si>
  <si>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</si>
  <si>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</si>
  <si>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</si>
  <si>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</si>
  <si>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</si>
  <si>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</si>
  <si>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</si>
  <si>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</si>
  <si>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</si>
  <si>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</si>
  <si>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</si>
  <si>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</si>
  <si>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</si>
  <si>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</si>
  <si>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</si>
  <si>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</si>
  <si>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</si>
  <si>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</si>
  <si>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</si>
  <si>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</si>
  <si>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</si>
  <si>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</si>
  <si>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</si>
  <si>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</si>
  <si>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</si>
  <si>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</si>
  <si>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</si>
  <si>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</si>
  <si>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</si>
  <si>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</si>
  <si>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</si>
  <si>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</si>
  <si>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</si>
  <si>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</si>
  <si>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</si>
  <si>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</si>
  <si>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</si>
  <si>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</si>
  <si>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</si>
  <si>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</si>
  <si>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</si>
  <si>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</si>
  <si>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</si>
  <si>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</si>
  <si>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</si>
  <si>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</si>
  <si>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</si>
  <si>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</si>
  <si>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</si>
  <si>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</si>
  <si>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</si>
  <si>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</si>
  <si>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</si>
  <si>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</si>
  <si>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</si>
  <si>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</si>
  <si>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</si>
  <si>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</si>
  <si>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</si>
  <si>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</si>
  <si>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</si>
  <si>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</si>
  <si>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</si>
  <si>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</si>
  <si>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</si>
  <si>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</si>
  <si>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</si>
  <si>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</si>
  <si>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</si>
  <si>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</si>
  <si>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</si>
  <si>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</si>
  <si>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</si>
  <si>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</si>
  <si>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</si>
  <si>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</si>
  <si>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</si>
  <si>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</si>
  <si>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</si>
  <si>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</si>
  <si>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</si>
  <si>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</si>
  <si>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</si>
  <si>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</si>
  <si>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</si>
  <si>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</si>
  <si>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</si>
  <si>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</si>
  <si>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</si>
  <si>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</si>
  <si>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</si>
  <si>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</si>
  <si>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</si>
  <si>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</si>
  <si>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</si>
  <si>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</si>
  <si>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</si>
  <si>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</si>
  <si>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</si>
  <si>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</si>
  <si>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</si>
  <si>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</si>
  <si>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</si>
  <si>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</si>
  <si>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</si>
  <si>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</si>
  <si>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</si>
  <si>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</si>
  <si>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</si>
  <si>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</si>
  <si>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</si>
  <si>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</si>
  <si>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</si>
  <si>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</si>
  <si>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</si>
  <si>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</si>
  <si>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</si>
  <si>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</si>
  <si>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</si>
  <si>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</si>
  <si>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</si>
  <si>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</si>
  <si>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</si>
  <si>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</si>
  <si>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</si>
  <si>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</si>
  <si>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</si>
  <si>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</si>
  <si>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</si>
  <si>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</si>
  <si>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</si>
  <si>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</si>
  <si>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</si>
  <si>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</si>
  <si>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</si>
  <si>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</si>
  <si>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</si>
  <si>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</si>
  <si>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</si>
  <si>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</si>
  <si>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</si>
  <si>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</si>
  <si>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</si>
  <si>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</si>
  <si>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</si>
  <si>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</si>
  <si>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</si>
  <si>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</si>
  <si>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</si>
  <si>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</si>
  <si>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</si>
  <si>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</si>
  <si>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</si>
  <si>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</si>
  <si>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</si>
  <si>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</si>
  <si>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</si>
  <si>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</si>
  <si>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</si>
  <si>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</si>
  <si>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</si>
  <si>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</si>
  <si>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</si>
  <si>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</si>
  <si>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</si>
  <si>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</si>
  <si>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</si>
  <si>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</si>
  <si>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</si>
  <si>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</si>
  <si>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</si>
  <si>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</si>
  <si>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</si>
  <si>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</si>
  <si>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</si>
  <si>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</si>
  <si>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</si>
  <si>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</si>
  <si>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</si>
  <si>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</si>
  <si>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</si>
  <si>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</si>
  <si>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</si>
  <si>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</si>
  <si>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</si>
  <si>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</si>
  <si>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</si>
  <si>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</si>
  <si>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</si>
  <si>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</si>
  <si>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</si>
  <si>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</si>
  <si>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</si>
  <si>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</si>
  <si>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</si>
  <si>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</si>
  <si>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</si>
  <si>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</si>
  <si>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</si>
  <si>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</si>
  <si>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</si>
  <si>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</si>
  <si>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</si>
  <si>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</si>
  <si>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</si>
  <si>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</si>
  <si>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</si>
  <si>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</si>
  <si>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</si>
  <si>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</si>
  <si>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</si>
  <si>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</si>
  <si>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</si>
  <si>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</si>
  <si>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</si>
  <si>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</si>
  <si>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</si>
  <si>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</si>
  <si>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</si>
  <si>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</si>
  <si>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</si>
  <si>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</si>
  <si>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</si>
  <si>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</si>
  <si>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</si>
  <si>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</si>
  <si>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</si>
  <si>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</si>
  <si>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</si>
  <si>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</si>
  <si>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</si>
  <si>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</si>
  <si>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</si>
  <si>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</si>
  <si>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</si>
  <si>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</si>
  <si>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</si>
  <si>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</si>
  <si>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</si>
  <si>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</si>
  <si>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</si>
  <si>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</si>
  <si>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</si>
  <si>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</si>
  <si>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</si>
  <si>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</si>
  <si>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</si>
  <si>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</si>
  <si>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</si>
  <si>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</si>
  <si>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</si>
  <si>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</si>
  <si>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</si>
  <si>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</si>
  <si>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</si>
  <si>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</si>
  <si>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</si>
  <si>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</si>
  <si>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</si>
  <si>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</si>
  <si>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</si>
  <si>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</si>
  <si>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</si>
  <si>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</si>
  <si>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</si>
  <si>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</si>
  <si>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</si>
  <si>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</si>
  <si>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</si>
  <si>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</si>
  <si>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</si>
  <si>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</si>
  <si>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</si>
  <si>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</si>
  <si>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</si>
  <si>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</si>
  <si>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</si>
  <si>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</si>
  <si>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</si>
  <si>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</si>
  <si>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</si>
  <si>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</si>
  <si>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</si>
  <si>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</si>
  <si>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</si>
  <si>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</si>
  <si>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</si>
  <si>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</si>
  <si>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</si>
  <si>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</si>
  <si>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</si>
  <si>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</si>
  <si>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</si>
  <si>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</si>
  <si>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</si>
  <si>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</si>
  <si>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</si>
  <si>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</si>
  <si>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</si>
  <si>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</si>
  <si>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</si>
  <si>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</si>
  <si>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</si>
  <si>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</si>
  <si>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</si>
  <si>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</si>
  <si>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</si>
  <si>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</si>
  <si>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</si>
  <si>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</si>
  <si>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</si>
  <si>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</si>
  <si>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</si>
  <si>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</si>
  <si>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</si>
  <si>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</si>
  <si>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</si>
  <si>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</si>
  <si>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</si>
  <si>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</si>
  <si>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</si>
  <si>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</si>
  <si>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</si>
  <si>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</si>
  <si>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</si>
  <si>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</si>
  <si>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</si>
  <si>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</si>
  <si>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</si>
  <si>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</si>
  <si>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</si>
  <si>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</si>
  <si>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</si>
  <si>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</si>
  <si>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</si>
  <si>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</si>
  <si>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</si>
  <si>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</si>
  <si>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</si>
  <si>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</si>
  <si>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</si>
  <si>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</si>
  <si>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</si>
  <si>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</si>
  <si>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</si>
  <si>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</si>
  <si>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</si>
  <si>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</si>
  <si>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</si>
  <si>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</si>
  <si>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</si>
  <si>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</si>
  <si>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</si>
  <si>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</si>
  <si>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</si>
  <si>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</si>
  <si>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</si>
  <si>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</si>
  <si>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</si>
  <si>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</si>
  <si>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</si>
  <si>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</si>
  <si>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</si>
  <si>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</si>
  <si>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</si>
  <si>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</si>
  <si>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</si>
  <si>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</si>
  <si>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</si>
  <si>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</si>
  <si>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</si>
  <si>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</si>
  <si>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</si>
  <si>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</si>
  <si>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</si>
  <si>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</si>
  <si>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</si>
  <si>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</si>
  <si>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</si>
  <si>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</si>
  <si>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</si>
  <si>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</si>
  <si>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</si>
  <si>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</si>
  <si>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</si>
  <si>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</si>
  <si>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</si>
  <si>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</si>
  <si>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</si>
  <si>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</si>
  <si>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</si>
  <si>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</si>
  <si>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</si>
  <si>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</si>
  <si>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</si>
  <si>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</si>
  <si>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</si>
  <si>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</si>
  <si>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</si>
  <si>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</si>
  <si>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</si>
  <si>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</si>
  <si>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</si>
  <si>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</si>
  <si>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</si>
  <si>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</si>
  <si>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</si>
  <si>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</si>
  <si>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</si>
  <si>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</si>
  <si>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</si>
  <si>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</si>
  <si>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</si>
  <si>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</si>
  <si>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</si>
  <si>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</si>
  <si>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</si>
  <si>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</si>
  <si>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</si>
  <si>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</si>
  <si>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</si>
  <si>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</si>
  <si>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</si>
  <si>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</si>
  <si>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</si>
  <si>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</si>
  <si>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</si>
  <si>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</si>
  <si>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</si>
  <si>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</si>
  <si>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</si>
  <si>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</si>
  <si>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</si>
  <si>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</si>
  <si>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</si>
  <si>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</si>
  <si>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</si>
  <si>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</si>
  <si>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</si>
  <si>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</si>
  <si>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</si>
  <si>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</si>
  <si>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</si>
  <si>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</si>
  <si>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</si>
  <si>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</si>
  <si>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</si>
  <si>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</si>
  <si>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</si>
  <si>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</si>
  <si>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</si>
  <si>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</si>
  <si>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</si>
  <si>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</si>
  <si>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</si>
  <si>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</si>
  <si>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</si>
  <si>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</si>
  <si>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</si>
  <si>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</si>
  <si>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</si>
  <si>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</si>
  <si>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</si>
  <si>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</si>
  <si>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</si>
  <si>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</si>
  <si>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</si>
  <si>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</si>
  <si>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</si>
  <si>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</si>
  <si>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</si>
  <si>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</si>
  <si>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</si>
  <si>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</si>
  <si>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</si>
  <si>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</si>
  <si>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</si>
  <si>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</si>
  <si>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</si>
  <si>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</si>
  <si>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</si>
  <si>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</si>
  <si>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</si>
  <si>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</si>
  <si>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</si>
  <si>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</si>
  <si>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</si>
  <si>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</si>
  <si>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</si>
  <si>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</si>
  <si>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</si>
  <si>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</si>
  <si>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</si>
  <si>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</si>
  <si>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</si>
  <si>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</si>
  <si>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</si>
  <si>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</si>
  <si>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</si>
  <si>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</si>
  <si>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</si>
  <si>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</si>
  <si>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</si>
  <si>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</si>
  <si>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</si>
  <si>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</si>
  <si>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</si>
  <si>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</si>
  <si>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</si>
  <si>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</si>
  <si>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</si>
  <si>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</si>
  <si>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</si>
  <si>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</si>
  <si>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</si>
  <si>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</si>
  <si>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</si>
  <si>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</si>
  <si>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</si>
  <si>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</si>
  <si>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</si>
  <si>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</si>
  <si>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</si>
  <si>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</si>
  <si>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</si>
  <si>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</si>
  <si>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</si>
  <si>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</si>
  <si>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</si>
  <si>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</si>
  <si>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</si>
  <si>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</si>
  <si>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</si>
  <si>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</si>
  <si>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</si>
  <si>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</si>
  <si>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</si>
  <si>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</si>
  <si>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</si>
  <si>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</si>
  <si>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</si>
  <si>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</si>
  <si>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</si>
  <si>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</si>
  <si>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</si>
  <si>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</si>
  <si>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</si>
  <si>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</si>
  <si>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</si>
  <si>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</si>
  <si>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</si>
  <si>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</si>
  <si>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</si>
  <si>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</si>
  <si>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</si>
  <si>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</si>
  <si>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</si>
  <si>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</si>
  <si>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</si>
  <si>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</si>
  <si>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</si>
  <si>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</si>
  <si>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</si>
  <si>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</si>
  <si>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</si>
  <si>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</si>
  <si>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</si>
  <si>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</si>
  <si>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</si>
  <si>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</si>
  <si>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</si>
  <si>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</si>
  <si>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</si>
  <si>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</si>
  <si>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</si>
  <si>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</si>
  <si>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</si>
  <si>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</si>
  <si>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</si>
  <si>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</si>
  <si>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</si>
  <si>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</si>
  <si>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</si>
  <si>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</si>
  <si>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</si>
  <si>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</si>
  <si>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</si>
  <si>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</si>
  <si>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</si>
  <si>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</si>
  <si>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</si>
  <si>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</si>
  <si>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</si>
  <si>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</si>
  <si>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</si>
  <si>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</si>
  <si>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</si>
  <si>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</si>
  <si>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</si>
  <si>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</si>
  <si>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</si>
  <si>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</si>
  <si>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</si>
  <si>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</si>
  <si>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</si>
  <si>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</si>
  <si>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</si>
  <si>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</si>
  <si>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</si>
  <si>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</si>
  <si>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</si>
  <si>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</si>
  <si>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</si>
  <si>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</si>
  <si>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</si>
  <si>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</si>
  <si>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</si>
  <si>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</si>
  <si>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</si>
  <si>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</si>
  <si>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</si>
  <si>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</si>
  <si>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</si>
  <si>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</si>
  <si>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</si>
  <si>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</si>
  <si>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</si>
  <si>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</si>
  <si>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</si>
  <si>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</si>
  <si>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</si>
  <si>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</si>
  <si>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</si>
  <si>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</si>
  <si>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</si>
  <si>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</si>
  <si>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</si>
  <si>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</si>
  <si>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</si>
  <si>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</si>
  <si>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</si>
  <si>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</si>
  <si>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</si>
  <si>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</si>
  <si>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</si>
  <si>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</si>
  <si>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</si>
  <si>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</si>
  <si>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</si>
  <si>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</si>
  <si>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</si>
  <si>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</si>
  <si>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</si>
  <si>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</si>
  <si>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</si>
  <si>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</si>
  <si>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</si>
  <si>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</si>
  <si>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</si>
  <si>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</si>
  <si>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</si>
  <si>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</si>
  <si>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</si>
  <si>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</si>
  <si>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</si>
  <si>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</si>
  <si>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</si>
  <si>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</si>
  <si>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</si>
  <si>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</si>
  <si>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</si>
  <si>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</si>
  <si>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</si>
  <si>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</si>
  <si>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</si>
  <si>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</si>
  <si>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</si>
  <si>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</si>
  <si>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</si>
  <si>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</si>
  <si>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</si>
  <si>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</si>
  <si>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</si>
  <si>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</si>
  <si>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</si>
  <si>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</si>
  <si>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</si>
  <si>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</si>
  <si>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</si>
  <si>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</si>
  <si>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</si>
  <si>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</si>
  <si>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</si>
  <si>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</si>
  <si>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</si>
  <si>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</si>
  <si>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</si>
  <si>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</si>
  <si>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</si>
  <si>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</si>
  <si>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</si>
  <si>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</si>
  <si>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</si>
  <si>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</si>
  <si>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</si>
  <si>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</si>
  <si>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</si>
  <si>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</si>
  <si>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</si>
  <si>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</si>
  <si>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</si>
  <si>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</si>
  <si>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</si>
  <si>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</si>
  <si>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</si>
  <si>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</si>
  <si>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</si>
  <si>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</si>
  <si>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</si>
  <si>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</si>
  <si>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</si>
  <si>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</si>
  <si>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</si>
  <si>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</si>
  <si>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</si>
  <si>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</si>
  <si>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</si>
  <si>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</si>
  <si>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</si>
  <si>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</si>
  <si>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</si>
  <si>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</si>
  <si>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</si>
  <si>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</si>
  <si>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</si>
  <si>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</si>
  <si>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</si>
  <si>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</si>
  <si>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</si>
  <si>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</si>
  <si>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</si>
  <si>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</si>
  <si>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</si>
  <si>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</si>
  <si>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</si>
  <si>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</si>
  <si>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</si>
  <si>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</si>
  <si>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</si>
  <si>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</si>
  <si>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</si>
  <si>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</si>
  <si>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</si>
  <si>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</si>
  <si>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</si>
  <si>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</si>
  <si>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</si>
  <si>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</si>
  <si>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</si>
  <si>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</si>
  <si>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</si>
  <si>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</si>
  <si>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</si>
  <si>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</si>
  <si>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</si>
  <si>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</si>
  <si>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</si>
  <si>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</si>
  <si>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</si>
  <si>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</si>
  <si>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</si>
  <si>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</si>
  <si>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</si>
  <si>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</si>
  <si>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</si>
  <si>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</si>
  <si>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</si>
  <si>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</si>
  <si>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</si>
  <si>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</si>
  <si>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</si>
  <si>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</si>
  <si>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</si>
  <si>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</si>
  <si>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</si>
  <si>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</si>
  <si>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</si>
  <si>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</si>
  <si>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</si>
  <si>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</si>
  <si>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</si>
  <si>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</si>
  <si>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</si>
  <si>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</si>
  <si>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</si>
  <si>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</si>
  <si>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</si>
  <si>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</si>
  <si>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</si>
  <si>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</si>
  <si>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</si>
  <si>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</si>
  <si>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</si>
  <si>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</si>
  <si>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</si>
  <si>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</si>
  <si>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</si>
  <si>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</si>
  <si>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</si>
  <si>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</si>
  <si>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</si>
  <si>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</si>
  <si>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</si>
  <si>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</si>
  <si>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</si>
  <si>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</si>
  <si>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</si>
  <si>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</si>
  <si>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</si>
  <si>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</si>
  <si>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</si>
  <si>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</si>
  <si>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</si>
  <si>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</si>
  <si>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</si>
  <si>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</si>
  <si>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</si>
  <si>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</si>
  <si>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</si>
  <si>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</si>
  <si>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</si>
  <si>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</si>
  <si>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</si>
  <si>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</si>
  <si>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</si>
  <si>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</si>
  <si>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</si>
  <si>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</si>
  <si>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</si>
  <si>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</si>
  <si>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</si>
  <si>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</si>
  <si>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</si>
  <si>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</si>
  <si>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</si>
  <si>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</si>
  <si>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</si>
  <si>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</si>
  <si>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</si>
  <si>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</si>
  <si>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</si>
  <si>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</si>
  <si>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</si>
  <si>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</si>
  <si>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</si>
  <si>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</si>
  <si>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</si>
  <si>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</si>
  <si>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</si>
  <si>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</si>
  <si>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</si>
  <si>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</si>
  <si>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</si>
  <si>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</si>
  <si>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</si>
  <si>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</si>
  <si>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</si>
  <si>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</si>
  <si>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</si>
  <si>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</si>
  <si>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</si>
  <si>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</si>
  <si>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</si>
  <si>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</si>
  <si>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</si>
  <si>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</si>
  <si>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</si>
  <si>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</si>
  <si>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</si>
  <si>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</si>
  <si>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</si>
  <si>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</si>
  <si>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</si>
  <si>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</si>
  <si>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</si>
  <si>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</si>
  <si>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</si>
  <si>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</si>
  <si>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</si>
  <si>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</si>
  <si>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</si>
  <si>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</si>
  <si>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</si>
  <si>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</si>
  <si>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</si>
  <si>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</si>
  <si>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</si>
  <si>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</si>
  <si>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</si>
  <si>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</si>
  <si>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</si>
  <si>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</si>
  <si>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</si>
  <si>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</si>
  <si>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</si>
  <si>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</si>
  <si>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</si>
  <si>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</si>
  <si>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</si>
  <si>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</si>
  <si>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</si>
  <si>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</si>
  <si>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</si>
  <si>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</si>
  <si>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</si>
  <si>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</si>
  <si>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</si>
  <si>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</si>
  <si>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</si>
  <si>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</si>
  <si>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</si>
  <si>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</si>
  <si>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</si>
  <si>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</si>
  <si>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</si>
  <si>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</si>
  <si>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</si>
  <si>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</si>
  <si>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</si>
  <si>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</si>
  <si>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</si>
  <si>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</si>
  <si>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</si>
  <si>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</si>
  <si>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</si>
  <si>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</si>
  <si>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</si>
  <si>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</si>
  <si>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</si>
  <si>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</si>
  <si>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</si>
  <si>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</si>
  <si>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</si>
  <si>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</si>
  <si>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</si>
  <si>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</si>
  <si>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</si>
  <si>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</si>
  <si>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</si>
  <si>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</si>
  <si>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</si>
  <si>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</si>
  <si>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</si>
  <si>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</si>
  <si>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</si>
  <si>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</si>
  <si>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</si>
  <si>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</si>
  <si>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</si>
  <si>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</si>
  <si>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</si>
  <si>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</si>
  <si>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</si>
  <si>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</si>
  <si>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</si>
  <si>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</si>
  <si>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</si>
  <si>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</si>
  <si>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</si>
  <si>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</si>
  <si>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</si>
  <si>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</si>
  <si>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</si>
  <si>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</si>
  <si>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</si>
  <si>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</si>
  <si>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</si>
  <si>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</si>
  <si>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</si>
  <si>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</si>
  <si>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</si>
  <si>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</si>
  <si>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</si>
  <si>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</si>
  <si>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</si>
  <si>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</si>
  <si>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</si>
  <si>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</si>
  <si>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</si>
  <si>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</si>
  <si>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</si>
  <si>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</si>
  <si>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</si>
  <si>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</si>
  <si>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</si>
  <si>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</si>
  <si>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</si>
  <si>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</si>
  <si>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</si>
  <si>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</si>
  <si>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</si>
  <si>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</si>
  <si>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</si>
  <si>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</si>
  <si>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</si>
  <si>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</si>
  <si>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</si>
  <si>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</si>
  <si>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</si>
  <si>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</si>
  <si>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</si>
  <si>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</si>
  <si>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</si>
  <si>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</si>
  <si>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</si>
  <si>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</si>
  <si>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</si>
  <si>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</si>
  <si>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</si>
  <si>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</si>
  <si>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</si>
  <si>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</si>
  <si>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</si>
  <si>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</si>
  <si>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</si>
  <si>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</si>
  <si>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</si>
  <si>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</si>
  <si>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</si>
  <si>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</si>
  <si>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</si>
  <si>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</si>
  <si>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</si>
  <si>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</si>
  <si>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</si>
  <si>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</si>
  <si>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</si>
  <si>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</si>
  <si>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</si>
  <si>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</si>
  <si>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</si>
  <si>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</si>
  <si>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</si>
  <si>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</si>
  <si>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</si>
  <si>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</si>
  <si>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</si>
  <si>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</si>
  <si>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</si>
  <si>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</si>
  <si>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</si>
  <si>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</si>
  <si>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</si>
  <si>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</si>
  <si>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</si>
  <si>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</si>
  <si>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</si>
  <si>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</si>
  <si>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</si>
  <si>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</si>
  <si>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</si>
  <si>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</si>
  <si>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</si>
  <si>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</si>
  <si>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</si>
  <si>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</si>
  <si>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</si>
  <si>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</si>
  <si>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</si>
  <si>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</si>
  <si>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</si>
  <si>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</si>
  <si>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</si>
  <si>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</si>
  <si>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</si>
  <si>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</si>
  <si>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</si>
  <si>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</si>
  <si>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</si>
  <si>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</si>
  <si>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</si>
  <si>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</si>
  <si>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</si>
  <si>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</si>
  <si>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</si>
  <si>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</si>
  <si>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</si>
  <si>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</si>
  <si>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</si>
  <si>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</si>
  <si>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</si>
  <si>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</si>
  <si>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</si>
  <si>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</si>
  <si>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</si>
  <si>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</si>
  <si>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</si>
  <si>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</si>
  <si>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</si>
  <si>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</si>
  <si>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</si>
  <si>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</si>
  <si>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</si>
  <si>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</si>
  <si>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</si>
  <si>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</si>
  <si>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</si>
  <si>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</si>
  <si>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</si>
  <si>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</si>
  <si>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</si>
  <si>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</si>
  <si>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</si>
  <si>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</si>
  <si>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</si>
  <si>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</si>
  <si>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</si>
  <si>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</si>
  <si>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</si>
  <si>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</si>
  <si>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</si>
  <si>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</si>
  <si>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</si>
  <si>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</si>
  <si>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</si>
  <si>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</si>
  <si>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</si>
  <si>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</si>
  <si>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</si>
  <si>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</si>
  <si>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</si>
  <si>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</si>
  <si>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</si>
  <si>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</si>
  <si>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</si>
  <si>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</si>
  <si>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</si>
  <si>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</si>
  <si>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</si>
  <si>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</si>
  <si>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</si>
  <si>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</si>
  <si>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</si>
  <si>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</si>
  <si>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</si>
  <si>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</si>
  <si>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</si>
  <si>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</si>
  <si>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</si>
  <si>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</si>
  <si>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</si>
  <si>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</si>
  <si>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</si>
  <si>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</si>
  <si>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</si>
  <si>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</si>
  <si>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</si>
  <si>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</si>
  <si>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</si>
  <si>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</si>
  <si>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</si>
  <si>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</si>
  <si>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</si>
  <si>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</si>
  <si>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</si>
  <si>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</si>
  <si>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</si>
  <si>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</si>
  <si>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</si>
  <si>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</si>
  <si>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</si>
  <si>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</si>
  <si>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</si>
  <si>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</si>
  <si>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</si>
  <si>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</si>
  <si>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</si>
  <si>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</si>
  <si>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</si>
  <si>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</si>
  <si>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</si>
  <si>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</si>
  <si>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</si>
  <si>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</si>
  <si>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</si>
  <si>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</si>
  <si>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</si>
  <si>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</si>
  <si>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</si>
  <si>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</si>
  <si>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</si>
  <si>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</si>
  <si>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</si>
  <si>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</si>
  <si>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</si>
  <si>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</si>
  <si>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</si>
  <si>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</si>
  <si>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</si>
  <si>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</si>
  <si>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</si>
  <si>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</si>
  <si>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</si>
  <si>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</si>
  <si>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</si>
  <si>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</si>
  <si>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</si>
  <si>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</si>
  <si>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</si>
  <si>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</si>
  <si>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</si>
  <si>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</si>
  <si>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</si>
  <si>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</si>
  <si>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</si>
  <si>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</si>
  <si>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</si>
  <si>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</si>
  <si>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</si>
  <si>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</si>
  <si>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</si>
  <si>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</si>
  <si>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</si>
  <si>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</si>
  <si>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</si>
  <si>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</si>
  <si>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</si>
  <si>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</si>
  <si>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</si>
  <si>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</si>
  <si>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</si>
  <si>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</si>
  <si>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</si>
  <si>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</si>
  <si>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</si>
  <si>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</si>
  <si>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</si>
  <si>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</si>
  <si>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</si>
  <si>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</si>
  <si>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</si>
  <si>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</si>
  <si>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</si>
  <si>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</si>
  <si>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</si>
  <si>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</si>
  <si>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</si>
  <si>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</si>
  <si>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</si>
  <si>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</si>
  <si>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</si>
  <si>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</si>
  <si>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</si>
  <si>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</si>
  <si>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</si>
  <si>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</si>
  <si>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</si>
  <si>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</si>
  <si>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</si>
  <si>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</si>
  <si>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</si>
  <si>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</si>
  <si>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</si>
  <si>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</si>
  <si>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</si>
  <si>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</si>
  <si>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</si>
  <si>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</si>
  <si>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</si>
  <si>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</si>
  <si>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</si>
  <si>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</si>
  <si>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</si>
  <si>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</si>
  <si>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</si>
  <si>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</si>
  <si>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</si>
  <si>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</si>
  <si>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</si>
  <si>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</si>
  <si>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</si>
  <si>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</si>
  <si>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</si>
  <si>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</si>
  <si>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</si>
  <si>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</si>
  <si>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</si>
  <si>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</si>
  <si>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</si>
  <si>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</si>
  <si>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</si>
  <si>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</si>
  <si>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</si>
  <si>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</si>
  <si>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</si>
  <si>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</si>
  <si>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</si>
  <si>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</si>
  <si>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</si>
  <si>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</si>
  <si>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</si>
  <si>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</si>
  <si>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</si>
  <si>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</si>
  <si>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</si>
  <si>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</si>
  <si>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</si>
  <si>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</si>
  <si>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</si>
  <si>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</si>
  <si>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</si>
  <si>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</si>
  <si>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</si>
  <si>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</si>
  <si>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</si>
  <si>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</si>
  <si>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</si>
  <si>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</si>
  <si>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</si>
  <si>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</si>
  <si>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</si>
  <si>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</si>
  <si>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</si>
  <si>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</si>
  <si>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</si>
  <si>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</si>
  <si>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</si>
  <si>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</si>
  <si>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</si>
  <si>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</si>
  <si>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</si>
  <si>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</si>
  <si>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</si>
  <si>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</si>
  <si>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</si>
  <si>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</si>
  <si>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</si>
  <si>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</si>
  <si>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</si>
  <si>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</si>
  <si>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</si>
  <si>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</si>
  <si>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</si>
  <si>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</si>
  <si>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</si>
  <si>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</si>
  <si>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</si>
  <si>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</si>
  <si>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</si>
  <si>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</si>
  <si>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</si>
  <si>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</si>
  <si>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</si>
  <si>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</si>
  <si>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</si>
  <si>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</si>
  <si>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</si>
  <si>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</si>
  <si>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</si>
  <si>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</si>
  <si>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</si>
  <si>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</si>
  <si>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</si>
  <si>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</si>
  <si>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</si>
  <si>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</si>
  <si>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</si>
  <si>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</si>
  <si>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</si>
  <si>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</si>
  <si>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</si>
  <si>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</si>
  <si>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</si>
  <si>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</si>
  <si>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</si>
  <si>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</si>
  <si>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</si>
  <si>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</si>
  <si>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</si>
  <si>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</si>
  <si>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</si>
  <si>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</si>
  <si>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</si>
  <si>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</si>
  <si>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</si>
  <si>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</si>
  <si>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</si>
  <si>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</si>
  <si>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</si>
  <si>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</si>
  <si>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</si>
  <si>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</si>
  <si>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</si>
  <si>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</si>
  <si>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</si>
  <si>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</si>
  <si>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</si>
  <si>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</si>
  <si>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</si>
  <si>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</si>
  <si>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</si>
  <si>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</si>
  <si>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</si>
  <si>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</si>
  <si>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</si>
  <si>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</si>
  <si>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</si>
  <si>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</si>
  <si>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</si>
  <si>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</si>
  <si>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</si>
  <si>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</si>
  <si>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</si>
  <si>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</si>
  <si>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</si>
  <si>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</si>
  <si>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</si>
  <si>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</si>
  <si>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</si>
  <si>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</si>
  <si>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</si>
  <si>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</si>
  <si>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</si>
  <si>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</si>
  <si>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</si>
  <si>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</si>
  <si>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</si>
  <si>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</si>
  <si>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</si>
  <si>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</si>
  <si>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</si>
  <si>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</si>
  <si>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</si>
  <si>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</si>
  <si>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</si>
  <si>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</si>
  <si>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</si>
  <si>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</si>
  <si>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</si>
  <si>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</si>
  <si>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</si>
  <si>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</si>
  <si>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</si>
  <si>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</si>
  <si>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</si>
  <si>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</si>
  <si>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</si>
  <si>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</si>
  <si>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</si>
  <si>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</si>
  <si>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</si>
  <si>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</si>
  <si>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</si>
  <si>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</si>
  <si>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</si>
  <si>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</si>
  <si>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</si>
  <si>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</si>
  <si>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</si>
  <si>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</si>
  <si>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</si>
  <si>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</si>
  <si>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</si>
  <si>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</si>
  <si>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</si>
  <si>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</si>
  <si>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</si>
  <si>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</si>
  <si>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</si>
  <si>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</si>
  <si>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</si>
  <si>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</si>
  <si>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</si>
  <si>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</si>
  <si>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</si>
  <si>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</si>
  <si>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</si>
  <si>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</si>
  <si>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</si>
  <si>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</si>
  <si>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</si>
  <si>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</si>
  <si>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</si>
  <si>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</si>
  <si>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</si>
  <si>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</si>
  <si>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</si>
  <si>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</si>
  <si>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</si>
  <si>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</si>
  <si>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</si>
  <si>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</si>
  <si>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</si>
  <si>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</si>
  <si>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</si>
  <si>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</si>
  <si>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</si>
  <si>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</si>
  <si>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</si>
  <si>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</si>
  <si>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</si>
  <si>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</si>
  <si>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</si>
  <si>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</si>
  <si>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</si>
  <si>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</si>
  <si>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</si>
  <si>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</si>
  <si>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</si>
  <si>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</si>
  <si>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</si>
  <si>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</si>
  <si>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</si>
  <si>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</si>
  <si>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</si>
  <si>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</si>
  <si>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</si>
  <si>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</si>
  <si>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</si>
  <si>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</si>
  <si>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</si>
  <si>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</si>
  <si>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</si>
  <si>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</si>
  <si>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</si>
  <si>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</si>
  <si>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</si>
  <si>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</si>
  <si>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</si>
  <si>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</si>
  <si>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</si>
  <si>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</si>
  <si>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</si>
  <si>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</si>
  <si>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</si>
  <si>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</si>
  <si>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</si>
  <si>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</si>
  <si>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</si>
  <si>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</si>
  <si>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</si>
  <si>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</si>
  <si>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</si>
  <si>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</si>
  <si>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</si>
  <si>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</si>
  <si>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</si>
  <si>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</si>
  <si>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</si>
  <si>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</si>
  <si>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</si>
  <si>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</si>
  <si>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</si>
  <si>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</si>
  <si>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</si>
  <si>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</si>
  <si>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</si>
  <si>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</si>
  <si>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</si>
  <si>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</si>
  <si>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</si>
  <si>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</si>
  <si>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</si>
  <si>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</si>
  <si>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</si>
  <si>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</si>
  <si>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</si>
  <si>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</si>
  <si>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</si>
  <si>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</si>
  <si>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</si>
  <si>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</si>
  <si>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</si>
  <si>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</si>
  <si>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</si>
  <si>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</si>
  <si>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</si>
  <si>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</si>
  <si>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</si>
  <si>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</si>
  <si>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</si>
  <si>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</si>
  <si>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</si>
  <si>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</si>
  <si>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</si>
  <si>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</si>
  <si>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</si>
  <si>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</si>
  <si>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</si>
  <si>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</si>
  <si>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</si>
  <si>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</si>
  <si>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</si>
  <si>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</si>
  <si>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</si>
  <si>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</si>
  <si>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</si>
  <si>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</si>
  <si>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</si>
  <si>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</si>
  <si>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</si>
  <si>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</si>
  <si>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</si>
  <si>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</si>
  <si>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</si>
  <si>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</si>
  <si>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</si>
  <si>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</si>
  <si>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</si>
  <si>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</si>
  <si>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</si>
  <si>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</si>
  <si>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</si>
  <si>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</si>
  <si>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</si>
  <si>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</si>
  <si>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</si>
  <si>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</si>
  <si>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</si>
  <si>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</si>
  <si>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</si>
  <si>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</si>
  <si>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</si>
  <si>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</si>
  <si>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</si>
  <si>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</si>
  <si>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</si>
  <si>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</si>
  <si>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</si>
  <si>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</si>
  <si>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</si>
  <si>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</si>
  <si>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</si>
  <si>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</si>
  <si>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</si>
  <si>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</si>
  <si>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</si>
  <si>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</si>
  <si>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</si>
  <si>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</si>
  <si>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</si>
  <si>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</si>
  <si>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</si>
  <si>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</si>
  <si>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</si>
  <si>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</si>
  <si>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</si>
  <si>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</si>
  <si>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</si>
  <si>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</si>
  <si>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</si>
  <si>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</si>
  <si>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</si>
  <si>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</si>
  <si>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</si>
  <si>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</si>
  <si>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</si>
  <si>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</si>
  <si>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</si>
  <si>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</si>
  <si>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</si>
  <si>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</si>
  <si>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</si>
  <si>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</si>
  <si>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</si>
  <si>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</si>
  <si>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</si>
  <si>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</si>
  <si>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</si>
  <si>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</si>
  <si>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</si>
  <si>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</si>
  <si>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</si>
  <si>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</si>
  <si>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</si>
  <si>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</si>
  <si>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</si>
  <si>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</si>
  <si>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</si>
  <si>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</si>
  <si>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</si>
  <si>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</si>
  <si>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</si>
  <si>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</si>
  <si>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</si>
  <si>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</si>
  <si>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</si>
  <si>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</si>
  <si>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</si>
  <si>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</si>
  <si>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</si>
  <si>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</si>
  <si>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</si>
  <si>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</si>
  <si>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</si>
  <si>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</si>
  <si>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</si>
  <si>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</si>
  <si>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</si>
  <si>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</si>
  <si>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</si>
  <si>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</si>
  <si>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</si>
  <si>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</si>
  <si>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</si>
  <si>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</si>
  <si>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</si>
  <si>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</si>
  <si>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</si>
  <si>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</si>
  <si>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</si>
  <si>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</si>
  <si>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</si>
  <si>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</si>
  <si>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</si>
  <si>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</si>
  <si>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</si>
  <si>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</si>
  <si>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</si>
  <si>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</si>
  <si>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</si>
  <si>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</si>
  <si>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</si>
  <si>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</si>
  <si>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</si>
  <si>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</si>
  <si>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</si>
  <si>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</si>
  <si>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</si>
  <si>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</si>
  <si>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</si>
  <si>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</si>
  <si>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</si>
  <si>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</si>
  <si>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</si>
  <si>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</si>
  <si>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</si>
  <si>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</si>
  <si>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</si>
  <si>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</si>
  <si>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</si>
  <si>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</si>
  <si>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</si>
  <si>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</si>
  <si>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</si>
  <si>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</si>
  <si>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</si>
  <si>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</si>
  <si>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</si>
  <si>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</si>
  <si>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</si>
  <si>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</si>
  <si>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</si>
  <si>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</si>
  <si>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</si>
  <si>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</si>
  <si>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</si>
  <si>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</si>
  <si>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</si>
  <si>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</si>
  <si>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</si>
  <si>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</si>
  <si>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</si>
  <si>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</si>
  <si>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</si>
  <si>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</si>
  <si>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</si>
  <si>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</si>
  <si>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</si>
  <si>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</si>
  <si>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</si>
  <si>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</si>
  <si>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</si>
  <si>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</si>
  <si>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</si>
  <si>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</si>
  <si>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</si>
  <si>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</si>
  <si>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</si>
  <si>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</si>
  <si>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</si>
  <si>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</si>
  <si>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</si>
  <si>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</si>
  <si>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</si>
  <si>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</si>
  <si>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</si>
  <si>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</si>
  <si>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</si>
  <si>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</si>
  <si>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</si>
  <si>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</si>
  <si>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</si>
  <si>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</si>
  <si>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</si>
  <si>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</si>
  <si>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</si>
  <si>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</si>
  <si>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</si>
  <si>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</si>
  <si>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</si>
  <si>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</si>
  <si>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</si>
  <si>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</si>
  <si>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</si>
  <si>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</si>
  <si>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</si>
  <si>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</si>
  <si>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</si>
  <si>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</si>
  <si>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</si>
  <si>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</si>
  <si>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</si>
  <si>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</si>
  <si>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</si>
  <si>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</si>
  <si>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</si>
  <si>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</si>
  <si>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</si>
  <si>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</si>
  <si>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</si>
  <si>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</si>
  <si>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</si>
  <si>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</si>
  <si>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</si>
  <si>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</si>
  <si>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</si>
  <si>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</si>
  <si>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</si>
  <si>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</si>
  <si>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</si>
  <si>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</si>
  <si>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</si>
  <si>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</si>
  <si>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</si>
  <si>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</si>
  <si>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</si>
  <si>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</si>
  <si>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</si>
  <si>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</si>
  <si>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</si>
  <si>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</si>
  <si>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</si>
  <si>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</si>
  <si>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</si>
  <si>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</si>
  <si>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</si>
  <si>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</si>
  <si>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</si>
  <si>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</si>
  <si>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</si>
  <si>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</si>
  <si>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</si>
  <si>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</si>
  <si>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</si>
  <si>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</si>
  <si>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</si>
  <si>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</si>
  <si>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</si>
  <si>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</si>
  <si>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</si>
  <si>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</si>
  <si>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</si>
  <si>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</si>
  <si>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</si>
  <si>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</si>
  <si>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</si>
  <si>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</si>
  <si>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</si>
  <si>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</si>
  <si>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</si>
  <si>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</si>
  <si>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</si>
  <si>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</si>
  <si>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</si>
  <si>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</si>
  <si>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</si>
  <si>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</si>
  <si>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</si>
  <si>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</si>
  <si>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</si>
  <si>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</si>
  <si>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</si>
  <si>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</si>
  <si>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</si>
  <si>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</si>
  <si>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</si>
  <si>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</si>
  <si>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</si>
  <si>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</si>
  <si>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</si>
  <si>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</si>
  <si>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</si>
  <si>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</si>
  <si>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</si>
  <si>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</si>
  <si>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</si>
  <si>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</si>
  <si>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</si>
  <si>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</si>
  <si>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</si>
  <si>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</si>
  <si>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</si>
  <si>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</si>
  <si>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</si>
  <si>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</si>
  <si>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</si>
  <si>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</si>
  <si>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</si>
  <si>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</si>
  <si>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</si>
  <si>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</si>
  <si>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</si>
  <si>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</si>
  <si>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</si>
  <si>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</si>
  <si>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</si>
  <si>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</si>
  <si>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</si>
  <si>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</si>
  <si>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</si>
  <si>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</si>
  <si>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</si>
  <si>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</si>
  <si>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</si>
  <si>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</si>
  <si>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</si>
  <si>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</si>
  <si>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</si>
  <si>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</si>
  <si>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</si>
  <si>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</si>
  <si>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</si>
  <si>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</si>
  <si>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</si>
  <si>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</si>
  <si>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</si>
  <si>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</si>
  <si>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</si>
  <si>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</si>
  <si>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</si>
  <si>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</si>
  <si>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</si>
  <si>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</si>
  <si>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</si>
  <si>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</si>
  <si>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</si>
  <si>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</si>
  <si>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</si>
  <si>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</si>
  <si>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</si>
  <si>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</si>
  <si>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</si>
  <si>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</si>
  <si>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</si>
  <si>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</si>
  <si>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</si>
  <si>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</si>
  <si>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</si>
  <si>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</si>
  <si>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</si>
  <si>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</si>
  <si>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</si>
  <si>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</si>
  <si>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</si>
  <si>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</si>
  <si>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</si>
  <si>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</si>
  <si>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</si>
  <si>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</si>
  <si>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</si>
  <si>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</si>
  <si>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</si>
  <si>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</si>
  <si>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</si>
  <si>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</si>
  <si>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</si>
  <si>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</si>
  <si>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</si>
  <si>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</si>
  <si>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</si>
  <si>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</si>
  <si>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</si>
  <si>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</si>
  <si>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</si>
  <si>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</si>
  <si>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</si>
  <si>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</si>
  <si>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</si>
  <si>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</si>
  <si>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</si>
  <si>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</si>
  <si>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</si>
  <si>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</si>
  <si>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</si>
  <si>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</si>
  <si>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</si>
  <si>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</si>
  <si>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</si>
  <si>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</si>
  <si>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</si>
  <si>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</si>
  <si>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</si>
  <si>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</si>
  <si>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</si>
  <si>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</si>
  <si>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</si>
  <si>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</si>
  <si>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</si>
  <si>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</si>
  <si>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</si>
  <si>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</si>
  <si>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</si>
  <si>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</si>
  <si>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</si>
  <si>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</si>
  <si>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</si>
  <si>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</si>
  <si>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</si>
  <si>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</si>
  <si>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</si>
  <si>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</si>
  <si>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</si>
  <si>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</si>
  <si>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</si>
  <si>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</si>
  <si>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</si>
  <si>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</si>
  <si>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</si>
  <si>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</si>
  <si>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</si>
  <si>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</si>
  <si>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</si>
  <si>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</si>
  <si>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</si>
  <si>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</si>
  <si>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</si>
  <si>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</si>
  <si>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</si>
  <si>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</si>
  <si>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</si>
  <si>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</si>
  <si>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</si>
  <si>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</si>
  <si>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</si>
  <si>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</si>
  <si>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</si>
  <si>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</si>
  <si>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</si>
  <si>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</si>
  <si>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</si>
  <si>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</si>
  <si>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</si>
  <si>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</si>
  <si>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</si>
  <si>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</si>
  <si>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</si>
  <si>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</si>
  <si>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</si>
  <si>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</si>
  <si>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</si>
  <si>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</si>
  <si>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</si>
  <si>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</si>
  <si>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</si>
  <si>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</si>
  <si>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</si>
  <si>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</si>
  <si>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</si>
  <si>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</si>
  <si>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</si>
  <si>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</si>
  <si>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</si>
  <si>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</si>
  <si>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</si>
  <si>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</si>
  <si>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</si>
  <si>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</si>
  <si>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</si>
  <si>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</si>
  <si>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</si>
  <si>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</si>
  <si>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</si>
  <si>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</si>
  <si>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</si>
  <si>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</si>
  <si>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</si>
  <si>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</si>
  <si>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</si>
  <si>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</si>
  <si>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</si>
  <si>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</si>
  <si>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</si>
  <si>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</si>
  <si>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</si>
  <si>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</si>
  <si>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</si>
  <si>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</si>
  <si>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</si>
  <si>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</si>
  <si>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</si>
  <si>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</si>
  <si>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</si>
  <si>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</si>
  <si>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</si>
  <si>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</si>
  <si>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</si>
  <si>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</si>
  <si>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</si>
  <si>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</si>
  <si>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</si>
  <si>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</si>
  <si>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</si>
  <si>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</si>
  <si>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</si>
  <si>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</si>
  <si>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</si>
  <si>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</si>
  <si>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</si>
  <si>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</si>
  <si>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</si>
  <si>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</si>
  <si>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</si>
  <si>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</si>
  <si>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</si>
  <si>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</si>
  <si>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</si>
  <si>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</si>
  <si>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</si>
  <si>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</si>
  <si>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</si>
  <si>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</si>
  <si>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</si>
  <si>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</si>
  <si>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</si>
  <si>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</si>
  <si>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</si>
  <si>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</si>
  <si>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</si>
  <si>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</si>
  <si>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</si>
  <si>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</si>
  <si>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</si>
  <si>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</si>
  <si>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</si>
  <si>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</si>
  <si>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</si>
  <si>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</si>
  <si>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</si>
  <si>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</si>
  <si>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</si>
  <si>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</si>
  <si>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</si>
  <si>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</si>
  <si>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</si>
  <si>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</si>
  <si>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</si>
  <si>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</si>
  <si>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</si>
  <si>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</si>
  <si>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</si>
  <si>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</si>
  <si>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</si>
  <si>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</si>
  <si>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</si>
  <si>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</si>
  <si>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</si>
  <si>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</si>
  <si>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</si>
  <si>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</si>
  <si>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</si>
  <si>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</si>
  <si>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</si>
  <si>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</si>
  <si>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</si>
  <si>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</si>
  <si>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</si>
  <si>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</si>
  <si>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</si>
  <si>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</si>
  <si>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</si>
  <si>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</si>
  <si>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</si>
  <si>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</si>
  <si>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</si>
  <si>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</si>
  <si>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</si>
  <si>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</si>
  <si>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</si>
  <si>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</si>
  <si>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</si>
  <si>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</si>
  <si>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</si>
  <si>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</si>
  <si>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</si>
  <si>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</si>
  <si>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</si>
  <si>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</si>
  <si>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</si>
  <si>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</si>
  <si>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</si>
  <si>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</si>
  <si>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</si>
  <si>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</si>
  <si>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</si>
  <si>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</si>
  <si>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</si>
  <si>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</si>
  <si>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</si>
  <si>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</si>
  <si>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</si>
  <si>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</si>
  <si>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</si>
  <si>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</si>
  <si>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</si>
  <si>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</si>
  <si>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</si>
  <si>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</si>
  <si>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</si>
  <si>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</si>
  <si>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</si>
  <si>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</si>
  <si>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</si>
  <si>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</si>
  <si>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</si>
  <si>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</si>
  <si>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</si>
  <si>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</si>
  <si>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</si>
  <si>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</si>
  <si>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</si>
  <si>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</si>
  <si>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</si>
  <si>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</si>
  <si>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</si>
  <si>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</si>
  <si>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</si>
  <si>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</si>
  <si>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</si>
  <si>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</si>
  <si>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</si>
  <si>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</si>
  <si>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</si>
  <si>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</si>
  <si>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</si>
  <si>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</si>
  <si>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</si>
  <si>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</si>
  <si>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</si>
  <si>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</si>
  <si>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</si>
  <si>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</si>
  <si>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</si>
  <si>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</si>
  <si>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</si>
  <si>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</si>
  <si>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</si>
  <si>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</si>
  <si>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</si>
  <si>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</si>
  <si>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</si>
  <si>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</si>
  <si>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</si>
  <si>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</si>
  <si>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</si>
  <si>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</si>
  <si>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</si>
  <si>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</si>
  <si>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</si>
  <si>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</si>
  <si>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</si>
  <si>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</si>
  <si>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</si>
  <si>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</si>
  <si>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</si>
  <si>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</si>
  <si>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</si>
  <si>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</si>
  <si>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</si>
  <si>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</si>
  <si>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</si>
  <si>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</si>
  <si>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</si>
  <si>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</si>
  <si>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</si>
  <si>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</si>
  <si>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</si>
  <si>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</si>
  <si>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</si>
  <si>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</si>
  <si>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</si>
  <si>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</si>
  <si>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</si>
  <si>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</si>
  <si>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</si>
  <si>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</si>
  <si>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</si>
  <si>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</si>
  <si>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</si>
  <si>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</si>
  <si>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</si>
  <si>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</si>
  <si>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</si>
  <si>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</si>
  <si>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</si>
  <si>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</si>
  <si>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</si>
  <si>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</si>
  <si>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</si>
  <si>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</si>
  <si>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</si>
  <si>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</si>
  <si>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</si>
  <si>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</si>
  <si>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</si>
  <si>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</si>
  <si>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</si>
  <si>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</si>
  <si>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</si>
  <si>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</si>
  <si>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</si>
  <si>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</si>
  <si>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</si>
  <si>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</si>
  <si>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</si>
  <si>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</si>
  <si>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</si>
  <si>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</si>
  <si>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</si>
  <si>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</si>
  <si>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</si>
  <si>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</si>
  <si>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</si>
  <si>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</si>
  <si>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</si>
  <si>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</si>
  <si>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</si>
  <si>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</si>
  <si>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</si>
  <si>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</si>
  <si>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</si>
  <si>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</si>
  <si>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</si>
  <si>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</si>
  <si>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</si>
  <si>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</si>
  <si>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</si>
  <si>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</si>
  <si>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</si>
  <si>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</si>
  <si>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</si>
  <si>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</si>
  <si>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</si>
  <si>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</si>
  <si>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</si>
  <si>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</si>
  <si>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</si>
  <si>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</si>
  <si>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</si>
  <si>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</si>
  <si>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</si>
  <si>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</si>
  <si>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</si>
  <si>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</si>
  <si>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</si>
  <si>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</si>
  <si>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</si>
  <si>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</si>
  <si>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</si>
  <si>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</si>
  <si>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</si>
  <si>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</si>
  <si>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</si>
  <si>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</si>
  <si>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</si>
  <si>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</si>
  <si>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</si>
  <si>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</si>
  <si>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</si>
  <si>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</si>
  <si>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</si>
  <si>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</si>
  <si>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</si>
  <si>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</si>
  <si>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</si>
  <si>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</si>
  <si>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</si>
  <si>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</si>
  <si>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</si>
  <si>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</si>
  <si>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</si>
  <si>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</si>
  <si>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</si>
  <si>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</si>
  <si>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</si>
  <si>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</si>
  <si>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</si>
  <si>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</si>
  <si>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</si>
  <si>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</si>
  <si>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</si>
  <si>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</si>
  <si>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</si>
  <si>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</si>
  <si>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</si>
  <si>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</si>
  <si>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</si>
  <si>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</si>
  <si>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</si>
  <si>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</si>
  <si>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</si>
  <si>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</si>
  <si>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</si>
  <si>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</si>
  <si>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</si>
  <si>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</si>
  <si>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</si>
  <si>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</si>
  <si>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</si>
  <si>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</si>
  <si>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</si>
  <si>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</si>
  <si>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</si>
  <si>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</si>
  <si>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</si>
  <si>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</si>
  <si>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</si>
  <si>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</si>
  <si>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</si>
  <si>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</si>
  <si>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</si>
  <si>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</si>
  <si>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</si>
  <si>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</si>
  <si>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</si>
  <si>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</si>
  <si>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</si>
  <si>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</si>
  <si>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</si>
  <si>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</si>
  <si>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</si>
  <si>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</si>
  <si>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</si>
  <si>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</si>
  <si>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</si>
  <si>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</si>
  <si>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</si>
  <si>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</si>
  <si>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</si>
  <si>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</si>
  <si>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</si>
  <si>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</si>
  <si>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</si>
  <si>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</si>
  <si>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</si>
  <si>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</si>
  <si>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</si>
  <si>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</si>
  <si>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</si>
  <si>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</si>
  <si>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</si>
  <si>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</si>
  <si>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</si>
  <si>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</si>
  <si>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</si>
  <si>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</si>
  <si>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</si>
  <si>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</si>
  <si>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</si>
  <si>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</si>
  <si>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</si>
  <si>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</si>
  <si>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</si>
  <si>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</si>
  <si>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</si>
  <si>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</si>
  <si>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</si>
  <si>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</si>
  <si>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</si>
  <si>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</si>
  <si>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</si>
  <si>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</si>
  <si>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</si>
  <si>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</si>
  <si>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</si>
  <si>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</si>
  <si>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</si>
  <si>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</si>
  <si>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</si>
  <si>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</si>
  <si>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</si>
  <si>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</si>
  <si>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</si>
  <si>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</si>
  <si>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</si>
  <si>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</si>
  <si>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</si>
  <si>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</si>
  <si>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</si>
  <si>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</si>
  <si>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</si>
  <si>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</si>
  <si>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</si>
  <si>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</si>
  <si>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</si>
  <si>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</si>
  <si>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</si>
  <si>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</si>
  <si>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</si>
  <si>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</si>
  <si>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</si>
  <si>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</si>
  <si>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</si>
  <si>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</si>
  <si>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</si>
  <si>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</si>
  <si>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</si>
  <si>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</si>
  <si>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</si>
  <si>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</si>
  <si>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</si>
  <si>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</si>
  <si>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</si>
  <si>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</si>
  <si>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</si>
  <si>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</si>
  <si>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</si>
  <si>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</si>
  <si>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</si>
  <si>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</si>
  <si>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</si>
  <si>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</si>
  <si>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</si>
  <si>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</si>
  <si>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</si>
  <si>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</si>
  <si>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</si>
  <si>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</si>
  <si>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</si>
  <si>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</si>
  <si>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</si>
  <si>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</si>
  <si>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</si>
  <si>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</si>
  <si>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</si>
  <si>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</si>
  <si>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</si>
  <si>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</si>
  <si>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</si>
  <si>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</si>
  <si>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</si>
  <si>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</si>
  <si>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</si>
  <si>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</si>
  <si>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</si>
  <si>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</si>
  <si>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</si>
  <si>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</si>
  <si>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</si>
  <si>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</si>
  <si>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</si>
  <si>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</si>
  <si>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</si>
  <si>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</si>
  <si>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</si>
  <si>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</si>
  <si>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</si>
  <si>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</si>
  <si>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</si>
  <si>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</si>
  <si>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</si>
  <si>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</si>
  <si>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</si>
  <si>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</si>
  <si>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</si>
  <si>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</si>
  <si>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</si>
  <si>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</si>
  <si>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</si>
  <si>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</si>
  <si>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</si>
  <si>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</si>
  <si>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</si>
  <si>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</si>
  <si>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</si>
  <si>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</si>
  <si>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</si>
  <si>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</si>
  <si>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</si>
  <si>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</si>
  <si>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</si>
  <si>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</si>
  <si>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</si>
  <si>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</si>
  <si>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</si>
  <si>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</si>
  <si>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</si>
  <si>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</si>
  <si>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</si>
  <si>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</si>
  <si>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</si>
  <si>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</si>
  <si>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</si>
  <si>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</si>
  <si>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</si>
  <si>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</si>
  <si>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</si>
  <si>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</si>
  <si>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</si>
  <si>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</si>
  <si>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</si>
  <si>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</si>
  <si>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</si>
  <si>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</si>
  <si>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</si>
  <si>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</si>
  <si>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</si>
  <si>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</si>
  <si>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</si>
  <si>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</si>
  <si>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</si>
  <si>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</si>
  <si>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</si>
  <si>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</si>
  <si>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</si>
  <si>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</si>
  <si>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</si>
  <si>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</si>
  <si>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</si>
  <si>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</si>
  <si>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</si>
  <si>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</si>
  <si>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</si>
  <si>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</si>
  <si>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</si>
  <si>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</si>
  <si>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</si>
  <si>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</si>
  <si>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</si>
  <si>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</si>
  <si>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</si>
  <si>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</si>
  <si>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</si>
  <si>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</si>
  <si>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</si>
  <si>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</si>
  <si>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</si>
  <si>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</si>
  <si>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</si>
  <si>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</si>
  <si>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</si>
  <si>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</si>
  <si>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</si>
  <si>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</si>
  <si>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</si>
  <si>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</si>
  <si>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</si>
  <si>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</si>
  <si>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</si>
  <si>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</si>
  <si>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</si>
  <si>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</si>
  <si>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</si>
  <si>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</si>
  <si>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</si>
  <si>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</si>
  <si>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</si>
  <si>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</si>
  <si>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</si>
  <si>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</si>
  <si>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</si>
  <si>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</si>
  <si>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</si>
  <si>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</si>
  <si>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</si>
  <si>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</si>
  <si>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</si>
  <si>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</si>
  <si>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</si>
  <si>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</si>
  <si>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</si>
  <si>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</si>
  <si>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</si>
  <si>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</si>
  <si>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</si>
  <si>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</si>
  <si>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</si>
  <si>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</si>
  <si>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</si>
  <si>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</si>
  <si>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</si>
  <si>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</si>
  <si>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</si>
  <si>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</si>
  <si>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</si>
  <si>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</si>
  <si>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</si>
  <si>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</si>
  <si>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</si>
  <si>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</si>
  <si>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</si>
  <si>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</si>
  <si>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</si>
  <si>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</si>
  <si>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</si>
  <si>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</si>
  <si>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</si>
  <si>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</si>
  <si>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</si>
  <si>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</si>
  <si>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</si>
  <si>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</si>
  <si>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</si>
  <si>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</si>
  <si>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</si>
  <si>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</si>
  <si>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</si>
  <si>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</si>
  <si>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</si>
  <si>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</si>
  <si>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</si>
  <si>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</si>
  <si>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</si>
  <si>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</si>
  <si>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</si>
  <si>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</si>
  <si>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</si>
  <si>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</si>
  <si>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</si>
  <si>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</si>
  <si>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</si>
  <si>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</si>
  <si>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</si>
  <si>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</si>
  <si>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</si>
  <si>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</si>
  <si>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</si>
  <si>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</si>
  <si>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</si>
  <si>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</si>
  <si>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</si>
  <si>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</si>
  <si>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</si>
  <si>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</si>
  <si>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</si>
  <si>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</si>
  <si>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</si>
  <si>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</si>
  <si>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</si>
  <si>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</si>
  <si>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</si>
  <si>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</si>
  <si>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</si>
  <si>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</si>
  <si>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</si>
  <si>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</si>
  <si>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</si>
  <si>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</si>
  <si>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</si>
  <si>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</si>
  <si>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</si>
  <si>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</si>
  <si>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</si>
  <si>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</si>
  <si>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</si>
  <si>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</si>
  <si>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</si>
  <si>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</si>
  <si>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</si>
  <si>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</si>
  <si>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</si>
  <si>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</si>
  <si>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</si>
  <si>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</si>
  <si>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</si>
  <si>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</si>
  <si>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</si>
  <si>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</si>
  <si>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</si>
  <si>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</si>
  <si>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</si>
  <si>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</si>
  <si>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</si>
  <si>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</si>
  <si>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</si>
  <si>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</si>
  <si>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</si>
  <si>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</si>
  <si>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</si>
  <si>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</si>
  <si>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</si>
  <si>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</si>
  <si>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</si>
  <si>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</si>
  <si>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</si>
  <si>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</si>
  <si>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</si>
  <si>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</si>
  <si>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</si>
  <si>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</si>
  <si>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</si>
  <si>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</si>
  <si>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</si>
  <si>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</si>
  <si>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</si>
  <si>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</si>
  <si>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</si>
  <si>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</si>
  <si>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</si>
  <si>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</si>
  <si>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</si>
  <si>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</si>
  <si>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</si>
  <si>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</si>
  <si>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</si>
  <si>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</si>
  <si>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</si>
  <si>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</si>
  <si>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</si>
  <si>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</si>
  <si>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</si>
  <si>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</si>
  <si>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</si>
  <si>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</si>
  <si>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</si>
  <si>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</si>
  <si>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</si>
  <si>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</si>
  <si>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</si>
  <si>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</si>
  <si>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</si>
  <si>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</si>
  <si>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</si>
  <si>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</si>
  <si>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</si>
  <si>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</si>
  <si>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</si>
  <si>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</si>
  <si>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</si>
  <si>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</si>
  <si>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</si>
  <si>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</si>
  <si>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</si>
  <si>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</si>
  <si>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</si>
  <si>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</si>
  <si>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</si>
  <si>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</si>
  <si>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</si>
  <si>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</si>
  <si>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</si>
  <si>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</si>
  <si>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</si>
  <si>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</si>
  <si>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</si>
  <si>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</si>
  <si>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</si>
  <si>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</si>
  <si>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</si>
  <si>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</si>
  <si>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</si>
  <si>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</si>
  <si>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</si>
  <si>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</si>
  <si>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</si>
  <si>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</si>
  <si>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</si>
  <si>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</si>
  <si>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</si>
  <si>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</si>
  <si>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</si>
  <si>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</si>
  <si>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</si>
  <si>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</si>
  <si>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</si>
  <si>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</si>
  <si>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</si>
  <si>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</si>
  <si>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</si>
  <si>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</si>
  <si>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</si>
  <si>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</si>
  <si>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</si>
  <si>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</si>
  <si>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</si>
  <si>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</si>
  <si>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</si>
  <si>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</si>
  <si>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</si>
  <si>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</si>
  <si>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</si>
  <si>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</si>
  <si>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</si>
  <si>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</si>
  <si>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</si>
  <si>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</si>
  <si>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</si>
  <si>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</si>
  <si>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</si>
  <si>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</si>
  <si>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</si>
  <si>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</si>
  <si>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</si>
  <si>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</si>
  <si>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</si>
  <si>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</si>
  <si>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</si>
  <si>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</si>
  <si>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</si>
  <si>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</si>
  <si>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</si>
  <si>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</si>
  <si>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</si>
  <si>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</si>
  <si>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</si>
  <si>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</si>
  <si>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</si>
  <si>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</si>
  <si>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</si>
  <si>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</si>
  <si>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</si>
  <si>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</si>
  <si>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</si>
  <si>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</si>
  <si>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</si>
  <si>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</si>
  <si>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</si>
  <si>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</si>
  <si>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</si>
  <si>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</si>
  <si>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</si>
  <si>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</si>
  <si>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</si>
  <si>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</si>
  <si>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</si>
  <si>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</si>
  <si>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</si>
  <si>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</si>
  <si>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</si>
  <si>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</si>
  <si>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</si>
  <si>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</si>
  <si>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</si>
  <si>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</si>
  <si>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</si>
  <si>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</si>
  <si>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</si>
  <si>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</si>
  <si>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</si>
  <si>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</si>
  <si>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</si>
  <si>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</si>
  <si>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</si>
  <si>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</si>
  <si>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</si>
  <si>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</si>
  <si>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</si>
  <si>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</si>
  <si>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</si>
  <si>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</si>
  <si>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</si>
  <si>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</si>
  <si>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</si>
  <si>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</si>
  <si>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</si>
  <si>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</si>
  <si>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</si>
  <si>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</si>
  <si>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</si>
  <si>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</si>
  <si>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</si>
  <si>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</si>
  <si>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</si>
  <si>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</si>
  <si>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</si>
  <si>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</si>
  <si>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</si>
  <si>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</si>
  <si>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</si>
  <si>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</si>
  <si>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</si>
  <si>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</si>
  <si>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</si>
  <si>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</si>
  <si>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</si>
  <si>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</si>
  <si>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</si>
  <si>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</si>
  <si>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</si>
  <si>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</si>
  <si>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</si>
  <si>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</si>
  <si>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</si>
  <si>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</si>
  <si>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</si>
  <si>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</si>
  <si>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</si>
  <si>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</si>
  <si>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</si>
  <si>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</si>
  <si>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</si>
  <si>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</si>
  <si>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</si>
  <si>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</si>
  <si>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</si>
  <si>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</si>
  <si>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</si>
  <si>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</si>
  <si>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</si>
  <si>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</si>
  <si>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</si>
  <si>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</si>
  <si>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</si>
  <si>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</si>
  <si>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</si>
  <si>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</si>
  <si>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</si>
  <si>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</si>
  <si>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</si>
  <si>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</si>
  <si>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</si>
  <si>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</si>
  <si>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</si>
  <si>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</si>
  <si>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</si>
  <si>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</si>
  <si>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</si>
  <si>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</si>
  <si>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</si>
  <si>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</si>
  <si>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</si>
  <si>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</si>
  <si>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</si>
  <si>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</si>
  <si>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</si>
  <si>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</si>
  <si>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</si>
  <si>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</si>
  <si>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</si>
  <si>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</si>
  <si>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</si>
  <si>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</si>
  <si>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</si>
  <si>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</si>
  <si>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</si>
  <si>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</si>
  <si>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</si>
  <si>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</si>
  <si>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</si>
  <si>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</si>
  <si>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</si>
  <si>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</si>
  <si>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</si>
  <si>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</si>
  <si>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</si>
  <si>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</si>
  <si>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</si>
  <si>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</si>
  <si>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</si>
  <si>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</si>
  <si>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</si>
  <si>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</si>
  <si>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</si>
  <si>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</si>
  <si>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</si>
  <si>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</si>
  <si>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</si>
  <si>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</si>
  <si>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</si>
  <si>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</si>
  <si>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</si>
  <si>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</si>
  <si>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</si>
  <si>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</si>
  <si>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</si>
  <si>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</si>
  <si>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</si>
  <si>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</si>
  <si>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</si>
  <si>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</si>
  <si>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</si>
  <si>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</si>
  <si>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</si>
  <si>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</si>
  <si>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</si>
  <si>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</si>
  <si>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</si>
  <si>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</si>
  <si>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</si>
  <si>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</si>
  <si>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</si>
  <si>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</si>
  <si>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</si>
  <si>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</si>
  <si>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</si>
  <si>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</si>
  <si>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</si>
  <si>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</si>
  <si>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</si>
  <si>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</si>
  <si>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</si>
  <si>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</si>
  <si>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</si>
  <si>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</si>
  <si>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</si>
  <si>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</si>
  <si>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</si>
  <si>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</si>
  <si>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</si>
  <si>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</si>
  <si>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</si>
  <si>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</si>
  <si>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</si>
  <si>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</si>
  <si>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</si>
  <si>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</si>
  <si>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</si>
  <si>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</si>
  <si>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</si>
  <si>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</si>
  <si>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</si>
  <si>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</si>
  <si>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</si>
  <si>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</si>
  <si>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</si>
  <si>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</si>
  <si>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</si>
  <si>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</si>
  <si>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</si>
  <si>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</si>
  <si>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</si>
  <si>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</si>
  <si>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</si>
  <si>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</si>
  <si>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</si>
  <si>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</si>
  <si>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</si>
  <si>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</si>
  <si>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</si>
  <si>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</si>
  <si>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</si>
  <si>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</si>
  <si>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</si>
  <si>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</si>
  <si>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</si>
  <si>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</si>
  <si>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</si>
  <si>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</si>
  <si>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</si>
  <si>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</si>
  <si>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</si>
  <si>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</si>
  <si>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</si>
  <si>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</si>
  <si>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</si>
  <si>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</si>
  <si>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</si>
  <si>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</si>
  <si>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</si>
  <si>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</si>
  <si>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</si>
  <si>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</si>
  <si>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</si>
  <si>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</si>
  <si>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</si>
  <si>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</si>
  <si>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</si>
  <si>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</si>
  <si>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</si>
  <si>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</si>
  <si>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</si>
  <si>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</si>
  <si>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</si>
  <si>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</si>
  <si>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</si>
  <si>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</si>
  <si>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</si>
  <si>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</si>
  <si>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</si>
  <si>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</si>
  <si>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</si>
  <si>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</si>
  <si>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</si>
  <si>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</si>
  <si>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</si>
  <si>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</si>
  <si>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</si>
  <si>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</si>
  <si>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</si>
  <si>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</si>
  <si>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</si>
  <si>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</si>
  <si>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</si>
  <si>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</si>
  <si>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</si>
  <si>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</si>
  <si>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</si>
  <si>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</si>
  <si>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</si>
  <si>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</si>
  <si>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</si>
  <si>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</si>
  <si>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</si>
  <si>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</si>
  <si>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</si>
  <si>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</si>
  <si>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</si>
  <si>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</si>
  <si>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</si>
  <si>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</si>
  <si>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</si>
  <si>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</si>
  <si>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</si>
  <si>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</si>
  <si>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</si>
  <si>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</si>
  <si>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</si>
  <si>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</si>
  <si>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</si>
  <si>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</si>
  <si>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</si>
  <si>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</si>
  <si>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</si>
  <si>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</si>
  <si>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</si>
  <si>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</si>
  <si>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</si>
  <si>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</si>
  <si>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</si>
  <si>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</si>
  <si>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</si>
  <si>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</si>
  <si>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</si>
  <si>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</si>
  <si>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</si>
  <si>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</si>
  <si>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</si>
  <si>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</si>
  <si>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</si>
  <si>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</si>
  <si>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</si>
  <si>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</si>
  <si>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</si>
  <si>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</si>
  <si>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</si>
  <si>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</si>
  <si>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</si>
  <si>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</si>
  <si>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</si>
  <si>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</si>
  <si>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</si>
  <si>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</si>
  <si>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</si>
  <si>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</si>
  <si>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</si>
  <si>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</si>
  <si>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</si>
  <si>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</si>
  <si>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</si>
  <si>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</si>
  <si>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</si>
  <si>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</si>
  <si>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</si>
  <si>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</si>
  <si>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</si>
  <si>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</si>
  <si>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</si>
  <si>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</si>
  <si>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</si>
  <si>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</si>
  <si>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</si>
  <si>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</si>
  <si>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</si>
  <si>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</si>
  <si>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</si>
  <si>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</si>
  <si>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</si>
  <si>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</si>
  <si>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</si>
  <si>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</si>
  <si>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</si>
  <si>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</si>
  <si>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</si>
  <si>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</si>
  <si>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</si>
  <si>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</si>
  <si>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</si>
  <si>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</si>
  <si>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</si>
  <si>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</si>
  <si>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</si>
  <si>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</si>
  <si>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</si>
  <si>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</si>
  <si>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</si>
  <si>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</si>
  <si>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</si>
  <si>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</si>
  <si>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</si>
  <si>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</si>
  <si>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</si>
  <si>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</si>
  <si>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</si>
  <si>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</si>
  <si>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</si>
  <si>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</si>
  <si>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</si>
  <si>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</si>
  <si>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</si>
  <si>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</si>
  <si>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</si>
  <si>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</si>
  <si>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</si>
  <si>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</si>
  <si>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</si>
  <si>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</si>
  <si>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</si>
  <si>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</si>
  <si>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</si>
  <si>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</si>
  <si>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</si>
  <si>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</si>
  <si>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</si>
  <si>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</si>
  <si>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</si>
  <si>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</si>
  <si>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</si>
  <si>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</si>
  <si>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</si>
  <si>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</si>
  <si>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</si>
  <si>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</si>
  <si>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</si>
  <si>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</si>
  <si>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</si>
  <si>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</si>
  <si>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</si>
  <si>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</si>
  <si>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</si>
  <si>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</si>
  <si>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</si>
  <si>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</si>
  <si>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</si>
  <si>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</si>
  <si>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</si>
  <si>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</si>
  <si>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</si>
  <si>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</si>
  <si>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</si>
  <si>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</si>
  <si>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</si>
  <si>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</si>
  <si>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</si>
  <si>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</si>
  <si>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</si>
  <si>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</si>
  <si>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</si>
  <si>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</si>
  <si>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</si>
  <si>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</si>
  <si>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</si>
  <si>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</si>
  <si>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</si>
  <si>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</si>
  <si>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</si>
  <si>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</si>
  <si>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</si>
  <si>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</si>
  <si>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</si>
  <si>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</si>
  <si>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</si>
  <si>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</si>
  <si>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</si>
  <si>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</si>
  <si>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</si>
  <si>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</si>
  <si>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</si>
  <si>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</si>
  <si>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</si>
  <si>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</si>
  <si>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</si>
  <si>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</si>
  <si>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</si>
  <si>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</si>
  <si>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</si>
  <si>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</si>
  <si>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</si>
  <si>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</si>
  <si>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</si>
  <si>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</si>
  <si>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</si>
  <si>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</si>
  <si>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</si>
  <si>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</si>
  <si>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</si>
  <si>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</si>
  <si>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</si>
  <si>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</si>
  <si>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</si>
  <si>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</si>
  <si>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</si>
  <si>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</si>
  <si>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</si>
  <si>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</si>
  <si>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</si>
  <si>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</si>
  <si>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</si>
  <si>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</si>
  <si>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</si>
  <si>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</si>
  <si>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</si>
  <si>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</si>
  <si>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</si>
  <si>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</si>
  <si>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</si>
  <si>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</si>
  <si>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</si>
  <si>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</si>
  <si>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</si>
  <si>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</si>
  <si>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</si>
  <si>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</si>
  <si>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</si>
  <si>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</si>
  <si>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</si>
  <si>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</si>
  <si>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</si>
  <si>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</si>
  <si>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</si>
  <si>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</si>
  <si>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</si>
  <si>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</si>
  <si>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</si>
  <si>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</si>
  <si>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</si>
  <si>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</si>
  <si>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</si>
  <si>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</si>
  <si>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</si>
  <si>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</si>
  <si>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</si>
  <si>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</si>
  <si>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</si>
  <si>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</si>
  <si>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</si>
  <si>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</si>
  <si>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</si>
  <si>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</si>
  <si>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</si>
  <si>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</si>
  <si>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</si>
  <si>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</si>
  <si>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</si>
  <si>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</si>
  <si>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</si>
  <si>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</si>
  <si>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</si>
  <si>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</si>
  <si>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</si>
  <si>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</si>
  <si>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</si>
  <si>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</si>
  <si>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</si>
  <si>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</si>
  <si>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</si>
  <si>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</si>
  <si>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</si>
  <si>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</si>
  <si>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</si>
  <si>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</si>
  <si>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</si>
  <si>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</si>
  <si>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</si>
  <si>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</si>
  <si>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</si>
  <si>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</si>
  <si>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</si>
  <si>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</si>
  <si>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</si>
  <si>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</si>
  <si>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</si>
  <si>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</si>
  <si>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</si>
  <si>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</si>
  <si>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</si>
  <si>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</si>
  <si>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</si>
  <si>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</si>
  <si>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</si>
  <si>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</si>
  <si>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</si>
  <si>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</si>
  <si>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</si>
  <si>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</si>
  <si>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</si>
  <si>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</si>
  <si>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</si>
  <si>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</si>
  <si>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</si>
  <si>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</si>
  <si>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</si>
  <si>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</si>
  <si>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</si>
  <si>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</si>
  <si>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</si>
  <si>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</si>
  <si>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</si>
  <si>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</si>
  <si>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</si>
  <si>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</si>
  <si>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</si>
  <si>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</si>
  <si>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</si>
  <si>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</si>
  <si>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</si>
  <si>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</si>
  <si>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</si>
  <si>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</si>
  <si>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</si>
  <si>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</si>
  <si>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</si>
  <si>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</si>
  <si>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</si>
  <si>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</si>
  <si>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</si>
  <si>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</si>
  <si>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</si>
  <si>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</si>
  <si>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</si>
  <si>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</si>
  <si>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</si>
  <si>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</si>
  <si>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</si>
  <si>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</si>
  <si>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</si>
  <si>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</si>
  <si>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</si>
  <si>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</si>
  <si>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</si>
  <si>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</si>
  <si>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</si>
  <si>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</si>
  <si>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</si>
  <si>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</si>
  <si>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</si>
  <si>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</si>
  <si>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</si>
  <si>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</si>
  <si>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</si>
  <si>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</si>
  <si>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</si>
  <si>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</si>
  <si>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</si>
  <si>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</si>
  <si>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</si>
  <si>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</si>
  <si>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</si>
  <si>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</si>
  <si>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</si>
  <si>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</si>
  <si>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</si>
  <si>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</si>
  <si>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</si>
  <si>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</si>
  <si>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</si>
  <si>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</si>
  <si>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</si>
  <si>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</si>
  <si>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</si>
  <si>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</si>
  <si>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</si>
  <si>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</si>
  <si>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</si>
  <si>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</si>
  <si>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</si>
  <si>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</si>
  <si>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</si>
  <si>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</si>
  <si>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</si>
  <si>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</si>
  <si>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</si>
  <si>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</si>
  <si>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</si>
  <si>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</si>
  <si>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</si>
  <si>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</si>
  <si>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</si>
  <si>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</si>
  <si>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</si>
  <si>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</si>
  <si>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</si>
  <si>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</si>
  <si>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</si>
  <si>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</si>
  <si>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</si>
  <si>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</si>
  <si>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</si>
  <si>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</si>
  <si>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</si>
  <si>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</si>
  <si>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</si>
  <si>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</si>
  <si>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</si>
  <si>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</si>
  <si>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</si>
  <si>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</si>
  <si>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</si>
  <si>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</si>
  <si>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</si>
  <si>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</si>
  <si>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</si>
  <si>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</si>
  <si>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</si>
  <si>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</si>
  <si>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</si>
  <si>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</si>
  <si>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</si>
  <si>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</si>
  <si>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</si>
  <si>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</si>
  <si>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</si>
  <si>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</si>
  <si>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</si>
  <si>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</si>
  <si>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</si>
  <si>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</si>
  <si>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</si>
  <si>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</si>
  <si>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</si>
  <si>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</si>
  <si>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</si>
  <si>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</si>
  <si>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</si>
  <si>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</si>
  <si>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</si>
  <si>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</si>
  <si>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</si>
  <si>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</si>
  <si>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</si>
  <si>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</si>
  <si>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</si>
  <si>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</si>
  <si>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</si>
  <si>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</si>
  <si>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</si>
  <si>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</si>
  <si>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</si>
  <si>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</si>
  <si>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</si>
  <si>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</si>
  <si>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</si>
  <si>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</si>
  <si>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</si>
  <si>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</si>
  <si>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</si>
  <si>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</si>
  <si>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</si>
  <si>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</si>
  <si>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</si>
  <si>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</si>
  <si>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</si>
  <si>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</si>
  <si>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</si>
  <si>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</si>
  <si>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</si>
  <si>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</si>
  <si>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</si>
  <si>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</si>
  <si>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</si>
  <si>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</si>
  <si>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</si>
  <si>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</si>
  <si>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</si>
  <si>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</si>
  <si>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</si>
  <si>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</si>
  <si>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</si>
  <si>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</si>
  <si>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</si>
  <si>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</si>
  <si>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</si>
  <si>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</si>
  <si>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</si>
  <si>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</si>
  <si>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</si>
  <si>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</si>
  <si>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</si>
  <si>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</si>
  <si>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</si>
  <si>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</si>
  <si>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</si>
  <si>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</si>
  <si>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</si>
  <si>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</si>
  <si>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</si>
  <si>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</si>
  <si>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</si>
  <si>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</si>
  <si>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</si>
  <si>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</si>
  <si>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</si>
  <si>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</si>
  <si>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</si>
  <si>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</si>
  <si>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</si>
  <si>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</si>
  <si>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</si>
  <si>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</si>
  <si>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</si>
  <si>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</si>
  <si>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</si>
  <si>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</si>
  <si>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</si>
  <si>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</si>
  <si>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</si>
  <si>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</si>
  <si>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</si>
  <si>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</si>
  <si>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</si>
  <si>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</si>
  <si>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</si>
  <si>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</si>
  <si>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</si>
  <si>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</si>
  <si>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</si>
  <si>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</si>
  <si>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</si>
  <si>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</si>
  <si>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</si>
  <si>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</si>
  <si>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</si>
  <si>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</si>
  <si>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</si>
  <si>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</si>
  <si>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</si>
  <si>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</si>
  <si>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</si>
  <si>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</si>
  <si>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</si>
  <si>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</si>
  <si>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</si>
  <si>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</si>
  <si>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</si>
  <si>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</si>
  <si>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</si>
  <si>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</si>
  <si>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</si>
  <si>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</si>
  <si>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</si>
  <si>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</si>
  <si>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</si>
  <si>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</si>
  <si>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</si>
  <si>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</si>
  <si>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</si>
  <si>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</si>
  <si>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</si>
  <si>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</si>
  <si>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</si>
  <si>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</si>
  <si>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</si>
  <si>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</si>
  <si>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</si>
  <si>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</si>
  <si>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</si>
  <si>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</si>
  <si>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</si>
  <si>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</si>
  <si>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</si>
  <si>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</si>
  <si>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</si>
  <si>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</si>
  <si>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</si>
  <si>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</si>
  <si>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</si>
  <si>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</si>
  <si>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</si>
  <si>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</si>
  <si>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</si>
  <si>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</si>
  <si>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</si>
  <si>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</si>
  <si>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</si>
  <si>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</si>
  <si>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</si>
  <si>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</si>
  <si>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</si>
  <si>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</si>
  <si>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</si>
  <si>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</si>
  <si>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</si>
  <si>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</si>
  <si>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</si>
  <si>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</si>
  <si>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</si>
  <si>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</si>
  <si>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</si>
  <si>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</si>
  <si>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</si>
  <si>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</si>
  <si>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</si>
  <si>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</si>
  <si>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</si>
  <si>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</si>
  <si>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</si>
  <si>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</si>
  <si>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</si>
  <si>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</si>
  <si>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</si>
  <si>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</si>
  <si>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</si>
  <si>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</si>
  <si>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</si>
  <si>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</si>
  <si>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</si>
  <si>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</si>
  <si>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</si>
  <si>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</si>
  <si>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</si>
  <si>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</si>
  <si>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</si>
  <si>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</si>
  <si>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</si>
  <si>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</si>
  <si>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</si>
  <si>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</si>
  <si>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</si>
  <si>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</si>
  <si>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</si>
  <si>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</si>
  <si>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</si>
  <si>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</si>
  <si>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</si>
  <si>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</si>
  <si>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</si>
  <si>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</si>
  <si>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</si>
  <si>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</si>
  <si>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</si>
  <si>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</si>
  <si>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</si>
  <si>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</si>
  <si>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</si>
  <si>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</si>
  <si>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</si>
  <si>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</si>
  <si>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</si>
  <si>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</si>
  <si>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</si>
  <si>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</si>
  <si>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</si>
  <si>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</si>
  <si>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</si>
  <si>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</si>
  <si>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</si>
  <si>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</si>
  <si>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</si>
  <si>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</si>
  <si>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</si>
  <si>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</si>
  <si>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</si>
  <si>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</si>
  <si>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</si>
  <si>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</si>
  <si>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</si>
  <si>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</si>
  <si>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</si>
  <si>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</si>
  <si>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</si>
  <si>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</si>
  <si>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</si>
  <si>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</si>
  <si>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</si>
  <si>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</si>
  <si>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</si>
  <si>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</si>
  <si>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</si>
  <si>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</si>
  <si>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</si>
  <si>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</si>
  <si>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</si>
  <si>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</si>
  <si>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</si>
  <si>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</si>
  <si>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</si>
  <si>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</si>
  <si>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</si>
  <si>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</si>
  <si>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</si>
  <si>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</si>
  <si>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</si>
  <si>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</si>
  <si>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</si>
  <si>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</si>
  <si>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</si>
  <si>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</si>
  <si>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</si>
  <si>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</si>
  <si>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</si>
  <si>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</si>
  <si>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</si>
  <si>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</si>
  <si>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</si>
  <si>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</si>
  <si>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</si>
  <si>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</si>
  <si>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</si>
  <si>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</si>
  <si>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</si>
  <si>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</si>
  <si>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</si>
  <si>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</si>
  <si>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</si>
  <si>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</si>
  <si>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</si>
  <si>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</si>
  <si>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</si>
  <si>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</si>
  <si>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</si>
  <si>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</si>
  <si>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</si>
  <si>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</si>
  <si>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</si>
  <si>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</si>
  <si>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</si>
  <si>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</si>
  <si>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</si>
  <si>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</si>
  <si>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</si>
  <si>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</si>
  <si>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</si>
  <si>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</si>
  <si>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</si>
  <si>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</si>
  <si>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</si>
  <si>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</si>
  <si>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</si>
  <si>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</si>
  <si>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</si>
  <si>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</si>
  <si>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</si>
  <si>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</si>
  <si>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</si>
  <si>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</si>
  <si>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</si>
  <si>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</si>
  <si>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</si>
  <si>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</si>
  <si>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</si>
  <si>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</si>
  <si>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</si>
  <si>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</si>
  <si>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</si>
  <si>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</si>
  <si>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</si>
  <si>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</si>
  <si>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</si>
  <si>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</si>
  <si>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</si>
  <si>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</si>
  <si>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</si>
  <si>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</si>
  <si>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</si>
  <si>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</si>
  <si>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</si>
  <si>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</si>
  <si>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</si>
  <si>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</si>
  <si>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</si>
  <si>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</si>
  <si>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</si>
  <si>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</si>
  <si>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</si>
  <si>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</si>
  <si>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</si>
  <si>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</si>
  <si>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</si>
  <si>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</si>
  <si>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</si>
  <si>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</si>
  <si>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</si>
  <si>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</si>
  <si>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</si>
  <si>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</si>
  <si>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</si>
  <si>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</si>
  <si>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</si>
  <si>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</si>
  <si>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</si>
  <si>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</si>
  <si>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</si>
  <si>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</si>
  <si>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</si>
  <si>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</si>
  <si>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</si>
  <si>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</si>
  <si>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</si>
  <si>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</si>
  <si>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</si>
  <si>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</si>
  <si>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</si>
  <si>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</si>
  <si>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</si>
  <si>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</si>
  <si>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</si>
  <si>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</si>
  <si>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</si>
  <si>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</si>
  <si>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</si>
  <si>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</si>
  <si>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</si>
  <si>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</si>
  <si>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</si>
  <si>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</si>
  <si>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</si>
  <si>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</si>
  <si>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</si>
  <si>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</si>
  <si>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</si>
  <si>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</si>
  <si>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</si>
  <si>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</si>
  <si>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</si>
  <si>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</si>
  <si>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</si>
  <si>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</si>
  <si>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</si>
  <si>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</si>
  <si>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</si>
  <si>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</si>
  <si>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</si>
  <si>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</si>
  <si>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</si>
  <si>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</si>
  <si>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</si>
  <si>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</si>
  <si>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</si>
  <si>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</si>
  <si>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</si>
  <si>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</si>
  <si>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</si>
  <si>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</si>
  <si>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</si>
  <si>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</si>
  <si>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</si>
  <si>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</si>
  <si>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</si>
  <si>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</si>
  <si>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</si>
  <si>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</si>
  <si>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</si>
  <si>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</si>
  <si>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</si>
  <si>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</si>
  <si>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</si>
  <si>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</si>
  <si>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</si>
  <si>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</si>
  <si>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</si>
  <si>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</si>
  <si>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</si>
  <si>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</si>
  <si>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</si>
  <si>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</si>
  <si>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</si>
  <si>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</si>
  <si>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</si>
  <si>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</si>
  <si>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</si>
  <si>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</si>
  <si>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</si>
  <si>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</si>
  <si>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</si>
  <si>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</si>
  <si>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</si>
  <si>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</si>
  <si>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</si>
  <si>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</si>
  <si>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</si>
  <si>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</si>
  <si>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</si>
  <si>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</si>
  <si>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</si>
  <si>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</si>
  <si>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</si>
  <si>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</si>
  <si>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</si>
  <si>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</si>
  <si>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</si>
  <si>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</si>
  <si>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</si>
  <si>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</si>
  <si>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</si>
  <si>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</si>
  <si>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</si>
  <si>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</si>
  <si>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</si>
  <si>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</si>
  <si>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</si>
  <si>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</si>
  <si>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</si>
  <si>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</si>
  <si>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</si>
  <si>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</si>
  <si>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</si>
  <si>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</si>
  <si>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</si>
  <si>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</si>
  <si>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</si>
  <si>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</si>
  <si>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</si>
  <si>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</si>
  <si>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</si>
  <si>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</si>
  <si>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</si>
  <si>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</si>
  <si>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</si>
  <si>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</si>
  <si>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</si>
  <si>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</si>
  <si>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</si>
  <si>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</si>
  <si>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</si>
  <si>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</si>
  <si>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</si>
  <si>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</si>
  <si>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</si>
  <si>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</si>
  <si>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</si>
  <si>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</si>
  <si>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</si>
  <si>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</si>
  <si>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</si>
  <si>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</si>
  <si>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</si>
  <si>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</si>
  <si>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</si>
  <si>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</si>
  <si>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</si>
  <si>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</si>
  <si>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</si>
  <si>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</si>
  <si>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</si>
  <si>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</si>
  <si>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</si>
  <si>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</si>
  <si>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</si>
  <si>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</si>
  <si>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</si>
  <si>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</si>
  <si>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</si>
  <si>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</si>
  <si>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</si>
  <si>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</si>
  <si>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</si>
  <si>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</si>
  <si>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</si>
  <si>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</si>
  <si>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</si>
  <si>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</si>
  <si>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</si>
  <si>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</si>
  <si>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</si>
  <si>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</si>
  <si>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</si>
  <si>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</si>
  <si>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</si>
  <si>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</si>
  <si>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</si>
  <si>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</si>
  <si>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</si>
  <si>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</si>
  <si>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</si>
  <si>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</si>
  <si>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</si>
  <si>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</si>
  <si>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</si>
  <si>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</si>
  <si>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</si>
  <si>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</si>
  <si>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</si>
  <si>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</si>
  <si>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</si>
  <si>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</si>
  <si>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</si>
  <si>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</si>
  <si>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</si>
  <si>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</si>
  <si>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</si>
  <si>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</si>
  <si>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</si>
  <si>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</si>
  <si>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</si>
  <si>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</si>
  <si>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</si>
  <si>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</si>
  <si>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</si>
  <si>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</si>
  <si>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</si>
  <si>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</si>
  <si>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</si>
  <si>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</si>
  <si>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</si>
  <si>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</si>
  <si>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</si>
  <si>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</si>
  <si>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</si>
  <si>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</si>
  <si>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</si>
  <si>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</si>
  <si>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</si>
  <si>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</si>
  <si>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</si>
  <si>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</si>
  <si>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</si>
  <si>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</si>
  <si>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</si>
  <si>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</si>
  <si>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</si>
  <si>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</si>
  <si>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</si>
  <si>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</si>
  <si>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</si>
  <si>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</si>
  <si>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</si>
  <si>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</si>
  <si>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</si>
  <si>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</si>
  <si>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</si>
  <si>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</si>
  <si>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</si>
  <si>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</si>
  <si>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</si>
  <si>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</si>
  <si>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</si>
  <si>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</si>
  <si>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</si>
  <si>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</si>
  <si>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</si>
  <si>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</si>
  <si>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</si>
  <si>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</si>
  <si>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</si>
  <si>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</si>
  <si>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</si>
  <si>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</si>
  <si>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</si>
  <si>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</si>
  <si>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</si>
  <si>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</si>
  <si>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</si>
  <si>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</si>
  <si>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</si>
  <si>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</si>
  <si>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</si>
  <si>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</si>
  <si>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</si>
  <si>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</si>
  <si>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</si>
  <si>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</si>
  <si>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</si>
  <si>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</si>
  <si>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</si>
  <si>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</si>
  <si>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</si>
  <si>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</si>
  <si>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</si>
  <si>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</si>
  <si>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</si>
  <si>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</si>
  <si>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</si>
  <si>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</si>
  <si>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</si>
  <si>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</si>
  <si>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</si>
  <si>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</si>
  <si>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</si>
  <si>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</si>
  <si>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</si>
  <si>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</si>
  <si>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</si>
  <si>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</si>
  <si>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</si>
  <si>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</si>
  <si>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</si>
  <si>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</si>
  <si>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</si>
  <si>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</si>
  <si>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</si>
  <si>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</si>
  <si>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</si>
  <si>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</si>
  <si>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</si>
  <si>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</si>
  <si>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</si>
  <si>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</si>
  <si>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</si>
  <si>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</si>
  <si>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</si>
  <si>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</si>
  <si>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</si>
  <si>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</si>
  <si>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</si>
  <si>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</si>
  <si>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</si>
  <si>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</si>
  <si>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</si>
  <si>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</si>
  <si>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</si>
  <si>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</si>
  <si>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</si>
  <si>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</si>
  <si>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</si>
  <si>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</si>
  <si>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</si>
  <si>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</si>
  <si>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</si>
  <si>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</si>
  <si>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</si>
  <si>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</si>
  <si>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</si>
  <si>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</si>
  <si>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</si>
  <si>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</si>
  <si>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</si>
  <si>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</si>
  <si>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</si>
  <si>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</si>
  <si>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</si>
  <si>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</si>
  <si>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</si>
  <si>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</si>
  <si>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</si>
  <si>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</si>
  <si>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</si>
  <si>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</si>
  <si>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</si>
  <si>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</si>
  <si>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</si>
  <si>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</si>
  <si>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</si>
  <si>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</si>
  <si>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</si>
  <si>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</si>
  <si>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</si>
  <si>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</si>
  <si>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</si>
  <si>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</si>
  <si>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</si>
  <si>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</si>
  <si>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</si>
  <si>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</si>
  <si>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</si>
  <si>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</si>
  <si>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</si>
  <si>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</si>
  <si>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</si>
  <si>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</si>
  <si>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</si>
  <si>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</si>
  <si>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</si>
  <si>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</si>
  <si>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</si>
  <si>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</si>
  <si>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</si>
  <si>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</si>
  <si>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</si>
  <si>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</si>
  <si>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</si>
  <si>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</si>
  <si>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</si>
  <si>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</si>
  <si>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</si>
  <si>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</si>
  <si>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</si>
  <si>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</si>
  <si>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</si>
  <si>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</si>
  <si>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</si>
  <si>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</si>
  <si>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</si>
  <si>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</si>
  <si>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</si>
  <si>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</si>
  <si>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</si>
  <si>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</si>
  <si>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</si>
  <si>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</si>
  <si>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</si>
  <si>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</si>
  <si>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</si>
  <si>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</si>
  <si>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</si>
  <si>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</si>
  <si>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</si>
  <si>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</si>
  <si>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</si>
  <si>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</si>
  <si>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</si>
  <si>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</si>
  <si>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</si>
  <si>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</si>
  <si>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</si>
  <si>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</si>
  <si>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</si>
  <si>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</si>
  <si>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</si>
  <si>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</si>
  <si>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</si>
  <si>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</si>
  <si>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</si>
  <si>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</si>
  <si>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</si>
  <si>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</si>
  <si>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</si>
  <si>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</si>
  <si>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</si>
  <si>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</si>
  <si>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</si>
  <si>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</si>
  <si>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</si>
  <si>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</si>
  <si>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</si>
  <si>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</si>
  <si>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</si>
  <si>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</si>
  <si>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</si>
  <si>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</si>
  <si>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</si>
  <si>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</si>
  <si>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</si>
  <si>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</si>
  <si>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</si>
  <si>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</si>
  <si>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</si>
  <si>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</si>
  <si>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</si>
  <si>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</si>
  <si>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</si>
  <si>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</si>
  <si>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</si>
  <si>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</si>
  <si>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</si>
  <si>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</si>
  <si>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</si>
  <si>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</si>
  <si>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</si>
  <si>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</si>
  <si>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</si>
  <si>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</si>
  <si>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</si>
  <si>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</si>
  <si>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</si>
  <si>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</si>
  <si>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</si>
  <si>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</si>
  <si>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</si>
  <si>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</si>
  <si>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</si>
  <si>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</si>
  <si>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</si>
  <si>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</si>
  <si>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</si>
  <si>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</si>
  <si>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</si>
  <si>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</si>
  <si>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</si>
  <si>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</si>
  <si>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</si>
  <si>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</si>
  <si>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</si>
  <si>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</si>
  <si>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</si>
  <si>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</si>
  <si>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</si>
  <si>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</si>
  <si>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</si>
  <si>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</si>
  <si>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</si>
  <si>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</si>
  <si>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</si>
  <si>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</si>
  <si>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</si>
  <si>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</si>
  <si>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</si>
  <si>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</si>
  <si>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</si>
  <si>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</si>
  <si>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</si>
  <si>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</si>
  <si>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</si>
  <si>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</si>
  <si>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</si>
  <si>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</si>
  <si>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</si>
  <si>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</si>
  <si>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</si>
  <si>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</si>
  <si>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</si>
  <si>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</si>
  <si>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</si>
  <si>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</si>
  <si>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</si>
  <si>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</si>
  <si>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</si>
  <si>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</si>
  <si>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</si>
  <si>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</si>
  <si>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</si>
  <si>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</si>
  <si>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</si>
  <si>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</si>
  <si>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</si>
  <si>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</si>
  <si>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</si>
  <si>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</si>
  <si>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</si>
  <si>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</si>
  <si>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</si>
  <si>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</si>
  <si>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</si>
  <si>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</si>
  <si>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</si>
  <si>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</si>
  <si>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</si>
  <si>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</si>
  <si>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</si>
  <si>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</si>
  <si>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</si>
  <si>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</si>
  <si>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</si>
  <si>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</si>
  <si>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</si>
  <si>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</si>
  <si>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</si>
  <si>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</si>
  <si>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</si>
  <si>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</si>
  <si>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</si>
  <si>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</si>
  <si>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</si>
  <si>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</si>
  <si>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</si>
  <si>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</si>
  <si>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</si>
  <si>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</si>
  <si>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</si>
  <si>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</si>
  <si>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</si>
  <si>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</si>
  <si>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</si>
  <si>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</si>
  <si>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</si>
  <si>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</si>
  <si>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</si>
  <si>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</si>
  <si>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</si>
  <si>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</si>
  <si>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</si>
  <si>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</si>
  <si>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</si>
  <si>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</si>
  <si>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</si>
  <si>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</si>
  <si>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</si>
  <si>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</si>
  <si>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</si>
  <si>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</si>
  <si>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</si>
  <si>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</si>
  <si>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</si>
  <si>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</si>
  <si>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</si>
  <si>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</si>
  <si>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</si>
  <si>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</si>
  <si>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</si>
  <si>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</si>
  <si>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</si>
  <si>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</si>
  <si>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</si>
  <si>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</si>
  <si>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</si>
  <si>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</si>
  <si>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</si>
  <si>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</si>
  <si>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</si>
  <si>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</si>
  <si>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</si>
  <si>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</si>
  <si>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</si>
  <si>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</si>
  <si>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</si>
  <si>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</si>
  <si>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</si>
  <si>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</si>
  <si>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</si>
  <si>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</si>
  <si>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</si>
  <si>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</si>
  <si>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</si>
  <si>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</si>
  <si>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</si>
  <si>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</si>
  <si>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</si>
  <si>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</si>
  <si>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</si>
  <si>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</si>
  <si>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</si>
  <si>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</si>
  <si>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</si>
  <si>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</si>
  <si>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</si>
  <si>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</si>
  <si>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</si>
  <si>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</si>
  <si>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</si>
  <si>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</si>
  <si>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</si>
  <si>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</si>
  <si>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</si>
  <si>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</si>
  <si>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</si>
  <si>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</si>
  <si>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</si>
  <si>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</si>
  <si>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</si>
  <si>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</si>
  <si>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</si>
  <si>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</si>
  <si>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</si>
  <si>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</si>
  <si>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</si>
  <si>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</si>
  <si>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</si>
  <si>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</si>
  <si>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</si>
  <si>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</si>
  <si>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</si>
  <si>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</si>
  <si>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</si>
  <si>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</si>
  <si>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</si>
  <si>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</si>
  <si>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</si>
  <si>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</si>
  <si>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</si>
  <si>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</si>
  <si>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</si>
  <si>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</si>
  <si>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</si>
  <si>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</si>
  <si>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</si>
  <si>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</si>
  <si>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</si>
  <si>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</si>
  <si>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</si>
  <si>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</si>
  <si>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</si>
  <si>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</si>
  <si>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</si>
  <si>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</si>
  <si>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</si>
  <si>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</si>
  <si>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</si>
  <si>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</si>
  <si>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</si>
  <si>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</si>
  <si>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</si>
  <si>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</si>
  <si>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</si>
  <si>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</si>
  <si>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</si>
  <si>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</si>
  <si>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</si>
  <si>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</si>
  <si>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</si>
  <si>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</si>
  <si>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</si>
  <si>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</si>
  <si>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</si>
  <si>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</si>
  <si>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</si>
  <si>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</si>
  <si>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</si>
  <si>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</si>
  <si>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</si>
  <si>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</si>
  <si>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</si>
  <si>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</si>
  <si>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</si>
  <si>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</si>
  <si>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</si>
  <si>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</si>
  <si>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</si>
  <si>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</si>
  <si>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</si>
  <si>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</si>
  <si>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</si>
  <si>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</si>
  <si>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</si>
  <si>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</si>
  <si>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</si>
  <si>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</si>
  <si>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</si>
  <si>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</si>
  <si>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</si>
  <si>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</si>
  <si>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</si>
  <si>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</si>
  <si>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</si>
  <si>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</si>
  <si>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</si>
  <si>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</si>
  <si>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</si>
  <si>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</si>
  <si>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</si>
  <si>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</si>
  <si>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</si>
  <si>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</si>
  <si>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</si>
  <si>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</si>
  <si>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</si>
  <si>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</si>
  <si>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</si>
  <si>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</si>
  <si>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</si>
  <si>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</si>
  <si>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</si>
  <si>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</si>
  <si>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</si>
  <si>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</si>
  <si>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</si>
  <si>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</si>
  <si>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</si>
  <si>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</si>
  <si>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</si>
  <si>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</si>
  <si>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</si>
  <si>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</si>
  <si>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</si>
  <si>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</si>
  <si>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</si>
  <si>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</si>
  <si>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</si>
  <si>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</si>
  <si>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</si>
  <si>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</si>
  <si>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</si>
  <si>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</si>
  <si>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</si>
  <si>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</si>
  <si>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</si>
  <si>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</si>
  <si>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</si>
  <si>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</si>
  <si>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</si>
  <si>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</si>
  <si>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</si>
  <si>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</si>
  <si>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</si>
  <si>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</si>
  <si>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</si>
  <si>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</si>
  <si>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</si>
  <si>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</si>
  <si>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</si>
  <si>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</si>
  <si>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</si>
  <si>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</si>
  <si>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</si>
  <si>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</si>
  <si>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</si>
  <si>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</si>
  <si>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</si>
  <si>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</si>
  <si>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</si>
  <si>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</si>
  <si>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</si>
  <si>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</si>
  <si>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</si>
  <si>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</si>
  <si>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</si>
  <si>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</si>
  <si>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</si>
  <si>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</si>
  <si>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</si>
  <si>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</si>
  <si>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</si>
  <si>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</si>
  <si>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</si>
  <si>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</si>
  <si>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</si>
  <si>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</si>
  <si>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</si>
  <si>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</si>
  <si>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</si>
  <si>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</si>
  <si>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</si>
  <si>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</si>
  <si>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</si>
  <si>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</si>
  <si>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</si>
  <si>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</si>
  <si>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</si>
  <si>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</si>
  <si>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</si>
  <si>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</si>
  <si>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</si>
  <si>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</si>
  <si>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</si>
  <si>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</si>
  <si>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</si>
  <si>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</si>
  <si>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</si>
  <si>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</si>
  <si>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</si>
  <si>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</si>
  <si>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</si>
  <si>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</si>
  <si>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</si>
  <si>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</si>
  <si>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</si>
  <si>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</si>
  <si>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</si>
  <si>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</si>
  <si>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</si>
  <si>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</si>
  <si>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</si>
  <si>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</si>
  <si>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</si>
  <si>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</si>
  <si>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</si>
  <si>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</si>
  <si>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</si>
  <si>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</si>
  <si>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</si>
  <si>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</si>
  <si>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</si>
  <si>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</si>
  <si>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</si>
  <si>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</si>
  <si>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</si>
  <si>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</si>
  <si>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</si>
  <si>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</si>
  <si>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</si>
  <si>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</si>
  <si>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</si>
  <si>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</si>
  <si>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</si>
  <si>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</si>
  <si>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</si>
  <si>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</si>
  <si>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</si>
  <si>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</si>
  <si>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</si>
  <si>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</si>
  <si>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</si>
  <si>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</si>
  <si>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</si>
  <si>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</si>
  <si>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</si>
  <si>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</si>
  <si>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</si>
  <si>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</si>
  <si>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</si>
  <si>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</si>
  <si>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</si>
  <si>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</si>
  <si>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</si>
  <si>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</si>
  <si>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</si>
  <si>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</si>
  <si>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</si>
  <si>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</si>
  <si>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</si>
  <si>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</si>
  <si>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</si>
  <si>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</si>
  <si>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</si>
  <si>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</si>
  <si>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</si>
  <si>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</si>
  <si>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</si>
  <si>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</si>
  <si>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</si>
  <si>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</si>
  <si>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</si>
  <si>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</si>
  <si>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</si>
  <si>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</si>
  <si>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</si>
  <si>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</si>
  <si>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</si>
  <si>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</si>
  <si>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</si>
  <si>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</si>
  <si>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</si>
  <si>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</si>
  <si>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</si>
  <si>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</si>
  <si>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</si>
  <si>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</si>
  <si>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</si>
  <si>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</si>
  <si>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</si>
  <si>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</si>
  <si>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</si>
  <si>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</si>
  <si>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</si>
  <si>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</si>
  <si>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</si>
  <si>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</si>
  <si>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</si>
  <si>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</si>
  <si>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</si>
  <si>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</si>
  <si>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</si>
  <si>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</si>
  <si>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</si>
  <si>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</si>
  <si>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</si>
  <si>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</si>
  <si>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</si>
  <si>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</si>
  <si>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</si>
  <si>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</si>
  <si>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</si>
  <si>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</si>
  <si>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</si>
  <si>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</si>
  <si>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</si>
  <si>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</si>
  <si>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</si>
  <si>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</si>
  <si>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</si>
  <si>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</si>
  <si>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</si>
  <si>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</si>
  <si>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</si>
  <si>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</si>
  <si>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</si>
  <si>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</si>
  <si>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</si>
  <si>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</si>
  <si>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</si>
  <si>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</si>
  <si>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</si>
  <si>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</si>
  <si>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</si>
  <si>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</si>
  <si>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</si>
  <si>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</si>
  <si>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</si>
  <si>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</si>
  <si>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</si>
  <si>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</si>
  <si>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</si>
  <si>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</si>
  <si>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</si>
  <si>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</si>
  <si>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</si>
  <si>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</si>
  <si>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</si>
  <si>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</si>
  <si>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</si>
  <si>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</si>
  <si>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</si>
  <si>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</si>
  <si>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</si>
  <si>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</si>
  <si>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</si>
  <si>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</si>
  <si>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</si>
  <si>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</si>
  <si>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</si>
  <si>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</si>
  <si>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</si>
  <si>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</si>
  <si>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</si>
  <si>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</si>
  <si>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</si>
  <si>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</si>
  <si>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</si>
  <si>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</si>
  <si>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</si>
  <si>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</si>
  <si>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</si>
  <si>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</si>
  <si>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</si>
  <si>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</si>
  <si>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</si>
  <si>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</si>
  <si>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</si>
  <si>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</si>
  <si>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</si>
  <si>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</si>
  <si>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</si>
  <si>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</si>
  <si>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</si>
  <si>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</si>
  <si>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</si>
  <si>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</si>
  <si>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</si>
  <si>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</si>
  <si>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</si>
  <si>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</si>
  <si>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</si>
  <si>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</si>
  <si>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</si>
  <si>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</si>
  <si>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</si>
  <si>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</si>
  <si>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</si>
  <si>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</si>
  <si>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</si>
  <si>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</si>
  <si>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</si>
  <si>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</si>
  <si>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</si>
  <si>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</si>
  <si>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</si>
  <si>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</si>
  <si>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</si>
  <si>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</si>
  <si>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</si>
  <si>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</si>
  <si>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</si>
  <si>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</si>
  <si>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</si>
  <si>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</si>
  <si>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</si>
  <si>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</si>
  <si>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</si>
  <si>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</si>
  <si>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</si>
  <si>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</si>
  <si>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</si>
  <si>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</si>
  <si>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</si>
  <si>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</si>
  <si>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</si>
  <si>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</si>
  <si>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</si>
  <si>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</si>
  <si>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</si>
  <si>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</si>
  <si>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</si>
  <si>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</si>
  <si>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</si>
  <si>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</si>
  <si>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</si>
  <si>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</si>
  <si>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</si>
  <si>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</si>
  <si>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</si>
  <si>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</si>
  <si>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</si>
  <si>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</si>
  <si>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</si>
  <si>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</si>
  <si>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</si>
  <si>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</si>
  <si>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</si>
  <si>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</si>
  <si>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</si>
  <si>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</si>
  <si>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</si>
  <si>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</si>
  <si>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</si>
  <si>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</si>
  <si>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</si>
  <si>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</si>
  <si>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</si>
  <si>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</si>
  <si>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</si>
  <si>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</si>
  <si>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</si>
  <si>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</si>
  <si>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</si>
  <si>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</si>
  <si>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</si>
  <si>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</si>
  <si>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</si>
  <si>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</si>
  <si>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</si>
  <si>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</si>
  <si>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</si>
  <si>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</si>
  <si>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</si>
  <si>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</si>
  <si>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</si>
  <si>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</si>
  <si>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</si>
  <si>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</si>
  <si>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</si>
  <si>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</si>
  <si>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</si>
  <si>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</si>
  <si>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</si>
  <si>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</si>
  <si>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</si>
  <si>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</si>
  <si>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</si>
  <si>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</si>
  <si>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</si>
  <si>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</si>
  <si>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</si>
  <si>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</si>
  <si>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</si>
  <si>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</si>
  <si>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</si>
  <si>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</si>
  <si>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</si>
  <si>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</si>
  <si>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</si>
  <si>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</si>
  <si>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</si>
  <si>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</si>
  <si>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</si>
  <si>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</si>
  <si>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</si>
  <si>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</si>
  <si>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</si>
  <si>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</si>
  <si>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</si>
  <si>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</si>
  <si>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</si>
  <si>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</si>
  <si>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</si>
  <si>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</si>
  <si>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</si>
  <si>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</si>
  <si>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</si>
  <si>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</si>
  <si>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</si>
  <si>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</si>
  <si>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</si>
  <si>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</si>
  <si>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</si>
  <si>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</si>
  <si>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</si>
  <si>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</si>
  <si>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</si>
  <si>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</si>
  <si>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</si>
  <si>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</si>
  <si>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</si>
  <si>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</si>
  <si>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</si>
  <si>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</si>
  <si>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</si>
  <si>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</si>
  <si>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</si>
  <si>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</si>
  <si>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</si>
  <si>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</si>
  <si>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</si>
  <si>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</si>
  <si>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</si>
  <si>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</si>
  <si>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</si>
  <si>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</si>
  <si>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</si>
  <si>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</si>
  <si>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</si>
  <si>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</si>
  <si>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</si>
  <si>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</si>
  <si>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</si>
  <si>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</si>
  <si>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</si>
  <si>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</si>
  <si>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</si>
  <si>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</si>
  <si>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</si>
  <si>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</si>
  <si>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</si>
  <si>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</si>
  <si>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</si>
  <si>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</si>
  <si>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</si>
  <si>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</si>
  <si>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</si>
  <si>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</si>
  <si>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</si>
  <si>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</si>
  <si>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</si>
  <si>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</si>
  <si>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</si>
  <si>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</si>
  <si>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</si>
  <si>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</si>
  <si>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</si>
  <si>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</si>
  <si>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</si>
  <si>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</si>
  <si>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</si>
  <si>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</si>
  <si>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</si>
  <si>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</si>
  <si>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</si>
  <si>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</si>
  <si>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</si>
  <si>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</si>
  <si>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</si>
  <si>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</si>
  <si>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</si>
  <si>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</si>
  <si>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</si>
  <si>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</si>
  <si>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</si>
  <si>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</si>
  <si>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</si>
  <si>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</si>
  <si>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</si>
  <si>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</si>
  <si>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</si>
  <si>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</si>
  <si>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</si>
  <si>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</si>
  <si>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</si>
  <si>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</si>
  <si>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</si>
  <si>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</si>
  <si>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</si>
  <si>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</si>
  <si>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</si>
  <si>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</si>
  <si>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</si>
  <si>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</si>
  <si>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</si>
  <si>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</si>
  <si>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</si>
  <si>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</si>
  <si>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</si>
  <si>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</si>
  <si>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</si>
  <si>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</si>
  <si>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</si>
  <si>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</si>
  <si>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</si>
  <si>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</si>
  <si>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</si>
  <si>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</si>
  <si>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</si>
  <si>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</si>
  <si>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</si>
  <si>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</si>
  <si>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</si>
  <si>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</si>
  <si>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</si>
  <si>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</si>
  <si>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</si>
  <si>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</si>
  <si>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</si>
  <si>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</si>
  <si>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</si>
  <si>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</si>
  <si>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</si>
  <si>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</si>
  <si>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</si>
  <si>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</si>
  <si>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</si>
  <si>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</si>
  <si>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</si>
  <si>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</si>
  <si>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</si>
  <si>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</si>
  <si>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</si>
  <si>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</si>
  <si>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</si>
  <si>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</si>
  <si>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</si>
  <si>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</si>
  <si>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</si>
  <si>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</si>
  <si>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</si>
  <si>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</si>
  <si>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</si>
  <si>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</si>
  <si>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</si>
  <si>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</si>
  <si>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</si>
  <si>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</si>
  <si>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</si>
  <si>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</si>
  <si>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</si>
  <si>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</si>
  <si>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</si>
  <si>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</si>
  <si>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</si>
  <si>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</si>
  <si>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</si>
  <si>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</si>
  <si>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</si>
  <si>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</si>
  <si>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</si>
  <si>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</si>
  <si>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</si>
  <si>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</si>
  <si>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</si>
  <si>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</si>
  <si>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</si>
  <si>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</si>
  <si>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</si>
  <si>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</si>
  <si>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</si>
  <si>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</si>
  <si>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</si>
  <si>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</si>
  <si>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</si>
  <si>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</si>
  <si>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</si>
  <si>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</si>
  <si>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</si>
  <si>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</si>
  <si>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</si>
  <si>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</si>
  <si>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</si>
  <si>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</si>
  <si>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</si>
  <si>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</si>
  <si>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</si>
  <si>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</si>
  <si>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</si>
  <si>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</si>
  <si>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</si>
  <si>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</si>
  <si>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</si>
  <si>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</si>
  <si>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</si>
  <si>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</si>
  <si>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</si>
  <si>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</si>
  <si>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</si>
  <si>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</si>
  <si>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</si>
  <si>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</si>
  <si>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</si>
  <si>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</si>
  <si>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</si>
  <si>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</si>
  <si>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</si>
  <si>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</si>
  <si>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</si>
  <si>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</si>
  <si>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</si>
  <si>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</si>
  <si>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</si>
  <si>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</si>
  <si>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</si>
  <si>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</si>
  <si>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</si>
  <si>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</si>
  <si>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</si>
  <si>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</si>
  <si>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</si>
  <si>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</si>
  <si>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</si>
  <si>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</si>
  <si>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</si>
  <si>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</si>
  <si>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</si>
  <si>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</si>
  <si>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</si>
  <si>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</si>
  <si>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</si>
  <si>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</si>
  <si>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</si>
  <si>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</si>
  <si>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</si>
  <si>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</si>
  <si>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</si>
  <si>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</si>
  <si>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</si>
  <si>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</si>
  <si>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</si>
  <si>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</si>
  <si>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</si>
  <si>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</si>
  <si>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</si>
  <si>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</si>
  <si>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</si>
  <si>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</si>
  <si>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</si>
  <si>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</si>
  <si>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</si>
  <si>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</si>
  <si>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</si>
  <si>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</si>
  <si>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</si>
  <si>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</si>
  <si>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</si>
  <si>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</si>
  <si>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</si>
  <si>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</si>
  <si>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</si>
  <si>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</si>
  <si>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</si>
  <si>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</si>
  <si>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</si>
  <si>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</si>
  <si>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</si>
  <si>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</si>
  <si>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</si>
  <si>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</si>
  <si>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</si>
  <si>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</si>
  <si>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</si>
  <si>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</si>
  <si>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</si>
  <si>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</si>
  <si>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</si>
  <si>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</si>
  <si>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</si>
  <si>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</si>
  <si>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</si>
  <si>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</si>
  <si>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</si>
  <si>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</si>
  <si>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</si>
  <si>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</si>
  <si>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</si>
  <si>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</si>
  <si>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</si>
  <si>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</si>
  <si>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</si>
  <si>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</si>
  <si>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</si>
  <si>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</si>
  <si>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</si>
  <si>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</si>
  <si>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</si>
  <si>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</si>
  <si>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</si>
  <si>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</si>
  <si>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</si>
  <si>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</si>
  <si>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</si>
  <si>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</si>
  <si>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</si>
  <si>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</si>
  <si>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</si>
  <si>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</si>
  <si>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</si>
  <si>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</si>
  <si>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</si>
  <si>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</si>
  <si>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</si>
  <si>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</si>
  <si>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</si>
  <si>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</si>
  <si>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</si>
  <si>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</si>
  <si>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</si>
  <si>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</si>
  <si>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</si>
  <si>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</si>
  <si>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</si>
  <si>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</si>
  <si>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</si>
  <si>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</si>
  <si>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</si>
  <si>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</si>
  <si>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</si>
  <si>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</si>
  <si>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</si>
  <si>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</si>
  <si>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</si>
  <si>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</si>
  <si>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</si>
  <si>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</si>
  <si>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</si>
  <si>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</si>
  <si>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</si>
  <si>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</si>
  <si>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</si>
  <si>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</si>
  <si>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</si>
  <si>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</si>
  <si>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</si>
  <si>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</si>
  <si>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</si>
  <si>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</si>
  <si>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</si>
  <si>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</si>
  <si>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</si>
  <si>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</si>
  <si>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</si>
  <si>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</si>
  <si>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</si>
  <si>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</si>
  <si>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</si>
  <si>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</si>
  <si>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</si>
  <si>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</si>
  <si>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</si>
  <si>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</si>
  <si>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</si>
  <si>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</si>
  <si>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</si>
  <si>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</si>
  <si>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</si>
  <si>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</si>
  <si>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</si>
  <si>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</si>
  <si>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</si>
  <si>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</si>
  <si>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</si>
  <si>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</si>
  <si>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</si>
  <si>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</si>
  <si>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</si>
  <si>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</si>
  <si>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</si>
  <si>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</si>
  <si>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</si>
  <si>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</si>
  <si>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</si>
  <si>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</si>
  <si>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</si>
  <si>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</si>
  <si>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</si>
  <si>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</si>
  <si>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</si>
  <si>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</si>
  <si>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</si>
  <si>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</si>
  <si>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</si>
  <si>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</si>
  <si>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</si>
  <si>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</si>
  <si>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</si>
  <si>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</si>
  <si>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</si>
  <si>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</si>
  <si>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</si>
  <si>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</si>
  <si>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</si>
  <si>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</si>
  <si>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</si>
  <si>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</si>
  <si>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</si>
  <si>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</si>
  <si>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</si>
  <si>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</si>
  <si>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</si>
  <si>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</si>
  <si>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</si>
  <si>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</si>
  <si>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</si>
  <si>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</si>
  <si>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</si>
  <si>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</si>
  <si>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</si>
  <si>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</si>
  <si>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</si>
  <si>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</si>
  <si>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</si>
  <si>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</si>
  <si>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</si>
  <si>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</si>
  <si>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</si>
  <si>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</si>
  <si>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</si>
  <si>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</si>
  <si>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</si>
  <si>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</si>
  <si>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</si>
  <si>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</si>
  <si>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</si>
  <si>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</si>
  <si>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</si>
  <si>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</si>
  <si>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</si>
  <si>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</si>
  <si>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</si>
  <si>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</si>
  <si>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</si>
  <si>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</si>
  <si>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</si>
  <si>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</si>
  <si>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</si>
  <si>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</si>
  <si>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</si>
  <si>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</si>
  <si>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</si>
  <si>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</si>
  <si>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</si>
  <si>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</si>
  <si>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</si>
  <si>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</si>
  <si>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</si>
  <si>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</si>
  <si>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</si>
  <si>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</si>
  <si>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</si>
  <si>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</si>
  <si>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</si>
  <si>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</si>
  <si>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</si>
  <si>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</si>
  <si>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</si>
  <si>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</si>
  <si>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</si>
  <si>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</si>
  <si>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</si>
  <si>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</si>
  <si>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</si>
  <si>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</si>
  <si>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</si>
  <si>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</si>
  <si>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</si>
  <si>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</si>
  <si>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</si>
  <si>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</si>
  <si>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</si>
  <si>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</si>
  <si>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</si>
  <si>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</si>
  <si>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</si>
  <si>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</si>
  <si>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</si>
  <si>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</si>
  <si>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</si>
  <si>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</si>
  <si>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</si>
  <si>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</si>
  <si>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</si>
  <si>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</si>
  <si>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</si>
  <si>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</si>
  <si>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</si>
  <si>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</si>
  <si>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</si>
  <si>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</si>
  <si>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</si>
  <si>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</si>
  <si>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</si>
  <si>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</si>
  <si>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</si>
  <si>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</si>
  <si>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</si>
  <si>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</si>
  <si>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</si>
  <si>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</si>
  <si>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</si>
  <si>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</si>
  <si>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</si>
  <si>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</si>
  <si>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</si>
  <si>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</si>
  <si>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</si>
  <si>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</si>
  <si>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</si>
  <si>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</si>
  <si>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</si>
  <si>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</si>
  <si>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</si>
  <si>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</si>
  <si>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</si>
  <si>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</si>
  <si>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</si>
  <si>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</si>
  <si>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</si>
  <si>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</si>
  <si>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</si>
  <si>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</si>
  <si>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</si>
  <si>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</si>
  <si>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</si>
  <si>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</si>
  <si>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</si>
  <si>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</si>
  <si>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</si>
  <si>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</si>
  <si>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</si>
  <si>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</si>
  <si>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</si>
  <si>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</si>
  <si>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</si>
  <si>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</si>
  <si>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</si>
  <si>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</si>
  <si>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</si>
  <si>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</si>
  <si>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</si>
  <si>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</si>
  <si>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</si>
  <si>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</si>
  <si>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</si>
  <si>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</si>
  <si>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</si>
  <si>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</si>
  <si>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</si>
  <si>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</si>
  <si>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</si>
  <si>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</si>
  <si>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</si>
  <si>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</si>
  <si>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</si>
  <si>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</si>
  <si>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</si>
  <si>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</si>
  <si>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</si>
  <si>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</si>
  <si>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</si>
  <si>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</si>
  <si>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</si>
  <si>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</si>
  <si>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</si>
  <si>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</si>
  <si>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</si>
  <si>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</si>
  <si>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</si>
  <si>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</si>
  <si>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</si>
  <si>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</si>
  <si>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</si>
  <si>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</si>
  <si>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</si>
  <si>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</si>
  <si>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</si>
  <si>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</si>
  <si>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</si>
  <si>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</si>
  <si>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</si>
  <si>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</si>
  <si>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</si>
  <si>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</si>
  <si>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</si>
  <si>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</si>
  <si>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</si>
  <si>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</si>
  <si>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</si>
  <si>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</si>
  <si>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</si>
  <si>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</si>
  <si>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</si>
  <si>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</si>
  <si>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</si>
  <si>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</si>
  <si>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</si>
  <si>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</si>
  <si>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</si>
  <si>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</si>
  <si>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</si>
  <si>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</si>
  <si>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</si>
  <si>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</si>
  <si>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</si>
  <si>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</si>
  <si>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</si>
  <si>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</si>
  <si>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</si>
  <si>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</si>
  <si>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</si>
  <si>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</si>
  <si>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</si>
  <si>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</si>
  <si>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</si>
  <si>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</si>
  <si>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</si>
  <si>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</si>
  <si>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</si>
  <si>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</si>
  <si>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</si>
  <si>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</si>
  <si>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</si>
  <si>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</si>
  <si>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</si>
  <si>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</si>
  <si>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</si>
  <si>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</si>
  <si>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</si>
  <si>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</si>
  <si>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</si>
  <si>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</si>
  <si>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</si>
  <si>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</si>
  <si>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</si>
  <si>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</si>
  <si>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</si>
  <si>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</si>
  <si>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</si>
  <si>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</si>
  <si>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</si>
  <si>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</si>
  <si>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</si>
  <si>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</si>
  <si>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</si>
  <si>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</si>
  <si>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</si>
  <si>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</si>
  <si>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</si>
  <si>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</si>
  <si>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</si>
  <si>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</si>
  <si>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</si>
  <si>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</si>
  <si>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</si>
  <si>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</si>
  <si>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</si>
  <si>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</si>
  <si>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</si>
  <si>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</si>
  <si>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</si>
  <si>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</si>
  <si>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</si>
  <si>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</si>
  <si>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</si>
  <si>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</si>
  <si>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</si>
  <si>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</si>
  <si>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</si>
  <si>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</si>
  <si>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</si>
  <si>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</si>
  <si>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</si>
  <si>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</si>
  <si>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</si>
  <si>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</si>
  <si>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</si>
  <si>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</si>
  <si>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</si>
  <si>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</si>
  <si>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</si>
  <si>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</si>
  <si>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</si>
  <si>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</si>
  <si>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</si>
  <si>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</si>
  <si>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</si>
  <si>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</si>
  <si>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</si>
  <si>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</si>
  <si>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</si>
  <si>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</si>
  <si>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</si>
  <si>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</si>
  <si>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</si>
  <si>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</si>
  <si>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</si>
  <si>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</si>
  <si>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</si>
  <si>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</si>
  <si>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</si>
  <si>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</si>
  <si>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</si>
  <si>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</si>
  <si>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</si>
  <si>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</si>
  <si>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</si>
  <si>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</si>
  <si>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</si>
  <si>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</si>
  <si>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</si>
  <si>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</si>
  <si>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</si>
  <si>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</si>
  <si>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</si>
  <si>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</si>
  <si>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</si>
  <si>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</si>
  <si>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</si>
  <si>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</si>
  <si>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</si>
  <si>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</si>
  <si>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</si>
  <si>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</si>
  <si>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</si>
  <si>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</si>
  <si>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</si>
  <si>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</si>
  <si>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</si>
  <si>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</si>
  <si>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</si>
  <si>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</si>
  <si>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</si>
  <si>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</si>
  <si>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</si>
  <si>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</si>
  <si>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</si>
  <si>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</si>
  <si>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</si>
  <si>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</si>
  <si>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</si>
  <si>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</si>
  <si>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</si>
  <si>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</si>
  <si>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</si>
  <si>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</si>
  <si>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</si>
  <si>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</si>
  <si>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</si>
  <si>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</si>
  <si>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</si>
  <si>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</si>
  <si>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</si>
  <si>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</si>
  <si>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</si>
  <si>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</si>
  <si>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</si>
  <si>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</si>
  <si>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</si>
  <si>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</si>
  <si>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</si>
  <si>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</si>
  <si>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</si>
  <si>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</si>
  <si>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</si>
  <si>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</si>
  <si>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</si>
  <si>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</si>
  <si>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</si>
  <si>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</si>
  <si>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</si>
  <si>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</si>
  <si>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</si>
  <si>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</si>
  <si>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</si>
  <si>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</si>
  <si>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</si>
  <si>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</si>
  <si>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</si>
  <si>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</si>
  <si>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</si>
  <si>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</si>
  <si>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</si>
  <si>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</si>
  <si>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</si>
  <si>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</si>
  <si>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</si>
  <si>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</si>
  <si>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</si>
  <si>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</si>
  <si>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</si>
  <si>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</si>
  <si>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</si>
  <si>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</si>
  <si>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</si>
  <si>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</si>
  <si>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</si>
  <si>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</si>
  <si>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</si>
  <si>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</si>
  <si>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</si>
  <si>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</si>
  <si>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</si>
  <si>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</si>
  <si>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</si>
  <si>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</si>
  <si>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</si>
  <si>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</si>
  <si>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</si>
  <si>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</si>
  <si>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</si>
  <si>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</si>
  <si>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</si>
  <si>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</si>
  <si>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</si>
  <si>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</si>
  <si>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</si>
  <si>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</si>
  <si>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</si>
  <si>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</si>
  <si>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</si>
  <si>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</si>
  <si>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</si>
  <si>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</si>
  <si>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</si>
  <si>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</si>
  <si>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</si>
  <si>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</si>
  <si>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</si>
  <si>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</si>
  <si>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</si>
  <si>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</si>
  <si>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</si>
  <si>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</si>
  <si>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</si>
  <si>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</si>
  <si>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</si>
  <si>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</si>
  <si>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</si>
  <si>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</si>
  <si>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</si>
  <si>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</si>
  <si>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</si>
  <si>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</si>
  <si>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</si>
  <si>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</si>
  <si>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</si>
  <si>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</si>
  <si>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</si>
  <si>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</si>
  <si>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</si>
  <si>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</si>
  <si>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</si>
  <si>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</si>
  <si>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</si>
  <si>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</si>
  <si>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</si>
  <si>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</si>
  <si>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</si>
  <si>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</si>
  <si>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</si>
  <si>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</si>
  <si>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</si>
  <si>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</si>
  <si>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</si>
  <si>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</si>
  <si>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</si>
  <si>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</si>
  <si>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</si>
  <si>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</si>
  <si>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</si>
  <si>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</si>
  <si>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</si>
  <si>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</si>
  <si>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</si>
  <si>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</si>
  <si>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</si>
  <si>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</si>
  <si>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</si>
  <si>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</si>
  <si>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</si>
  <si>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</si>
  <si>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</si>
  <si>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</si>
  <si>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</si>
  <si>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</si>
  <si>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</si>
  <si>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</si>
  <si>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</si>
  <si>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</si>
  <si>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</si>
  <si>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</si>
  <si>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</si>
  <si>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</si>
  <si>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</si>
  <si>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</si>
  <si>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</si>
  <si>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</si>
  <si>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</si>
  <si>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</si>
  <si>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</si>
  <si>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</si>
  <si>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</si>
  <si>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</si>
  <si>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</si>
  <si>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</si>
  <si>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</si>
  <si>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</si>
  <si>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</si>
  <si>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</si>
  <si>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</si>
  <si>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</si>
  <si>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</si>
  <si>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</si>
  <si>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</si>
  <si>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</si>
  <si>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</si>
  <si>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</si>
  <si>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</si>
  <si>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</si>
  <si>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</si>
  <si>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</si>
  <si>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</si>
  <si>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</si>
  <si>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</si>
  <si>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</si>
  <si>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</si>
  <si>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</si>
  <si>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</si>
  <si>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</si>
  <si>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</si>
  <si>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</si>
  <si>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</si>
  <si>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</si>
  <si>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</si>
  <si>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</si>
  <si>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</si>
  <si>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</si>
  <si>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</si>
  <si>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</si>
  <si>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</si>
  <si>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</si>
  <si>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</si>
  <si>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</si>
  <si>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</si>
  <si>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</si>
  <si>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</si>
  <si>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</si>
  <si>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</si>
  <si>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</si>
  <si>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</si>
  <si>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</si>
  <si>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</si>
  <si>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</si>
  <si>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</si>
  <si>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</si>
  <si>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</si>
  <si>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</si>
  <si>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</si>
  <si>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</si>
  <si>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</si>
  <si>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</si>
  <si>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</si>
  <si>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</si>
  <si>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</si>
  <si>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</si>
  <si>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</si>
  <si>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</si>
  <si>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</si>
  <si>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</si>
  <si>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</si>
  <si>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</si>
  <si>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</si>
  <si>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</si>
  <si>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</si>
  <si>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</si>
  <si>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</si>
  <si>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</si>
  <si>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</si>
  <si>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</si>
  <si>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</si>
  <si>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</si>
  <si>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</si>
  <si>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</si>
  <si>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</si>
  <si>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</si>
  <si>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</si>
  <si>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</si>
  <si>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</si>
  <si>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</si>
  <si>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</si>
  <si>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</si>
  <si>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</si>
  <si>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</si>
  <si>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</si>
  <si>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</si>
  <si>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</si>
  <si>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</si>
  <si>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</si>
  <si>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</si>
  <si>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</si>
  <si>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</si>
  <si>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</si>
  <si>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</si>
  <si>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</si>
  <si>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</si>
  <si>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</si>
  <si>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</si>
  <si>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</si>
  <si>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</si>
  <si>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</si>
  <si>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</si>
  <si>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</si>
  <si>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</si>
  <si>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</si>
  <si>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</si>
  <si>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</si>
  <si>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</si>
  <si>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</si>
  <si>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</si>
  <si>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</si>
  <si>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</si>
  <si>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</si>
  <si>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</si>
  <si>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</si>
  <si>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</si>
  <si>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</si>
  <si>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</si>
  <si>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</si>
  <si>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</si>
  <si>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</si>
  <si>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</si>
  <si>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</si>
  <si>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</si>
  <si>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</si>
  <si>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</si>
  <si>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</si>
  <si>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</si>
  <si>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</si>
  <si>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</si>
  <si>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</si>
  <si>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</si>
  <si>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</si>
  <si>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</si>
  <si>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</si>
  <si>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</si>
  <si>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</si>
  <si>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</si>
  <si>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</si>
  <si>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</si>
  <si>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</si>
  <si>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</si>
  <si>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</si>
  <si>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</si>
  <si>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</si>
  <si>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</si>
  <si>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</si>
  <si>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</si>
  <si>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</si>
  <si>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</si>
  <si>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</si>
  <si>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</si>
  <si>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</si>
  <si>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</si>
  <si>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</si>
  <si>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</si>
  <si>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</si>
  <si>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</si>
  <si>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</si>
  <si>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</si>
  <si>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</si>
  <si>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</si>
  <si>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</si>
  <si>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</si>
  <si>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</si>
  <si>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</si>
  <si>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</si>
  <si>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</si>
  <si>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</si>
  <si>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</si>
  <si>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</si>
  <si>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</si>
  <si>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</si>
  <si>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</si>
  <si>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</si>
  <si>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</si>
  <si>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</si>
  <si>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</si>
  <si>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</si>
  <si>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</si>
  <si>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</si>
  <si>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</si>
  <si>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</si>
  <si>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</si>
  <si>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</si>
  <si>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</si>
  <si>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</si>
  <si>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</si>
  <si>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</si>
  <si>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</si>
  <si>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</si>
  <si>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</si>
  <si>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</si>
  <si>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</si>
  <si>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</si>
  <si>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</si>
  <si>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</si>
  <si>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</si>
  <si>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</si>
  <si>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</si>
  <si>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</si>
  <si>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</si>
  <si>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</si>
  <si>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</si>
  <si>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</si>
  <si>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</si>
  <si>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</si>
  <si>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</si>
  <si>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</si>
  <si>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</si>
  <si>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</si>
  <si>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</si>
  <si>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</si>
  <si>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</si>
  <si>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</si>
  <si>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</si>
  <si>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</si>
  <si>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</si>
  <si>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</si>
  <si>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</si>
  <si>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</si>
  <si>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</si>
  <si>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</si>
  <si>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</si>
  <si>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</si>
  <si>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</si>
  <si>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</si>
  <si>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</si>
  <si>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</si>
  <si>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</si>
  <si>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</si>
  <si>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</si>
  <si>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</si>
  <si>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</si>
  <si>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</si>
  <si>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</si>
  <si>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</si>
  <si>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</si>
  <si>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</si>
  <si>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</si>
  <si>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</si>
  <si>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</si>
  <si>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</si>
  <si>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</si>
  <si>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</si>
  <si>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</si>
  <si>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</si>
  <si>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</si>
  <si>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</si>
  <si>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</si>
  <si>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</si>
  <si>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</si>
  <si>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</si>
  <si>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</si>
  <si>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</si>
  <si>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</si>
  <si>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</si>
  <si>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</si>
  <si>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</si>
  <si>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</si>
  <si>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</si>
  <si>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</si>
  <si>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</si>
  <si>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</si>
  <si>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</si>
  <si>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</si>
  <si>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</si>
  <si>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</si>
  <si>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</si>
  <si>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</si>
  <si>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</si>
  <si>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</si>
  <si>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</si>
  <si>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</si>
  <si>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</si>
  <si>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</si>
  <si>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</si>
  <si>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</si>
  <si>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</si>
  <si>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</si>
  <si>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</si>
  <si>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</si>
  <si>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</si>
  <si>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</si>
  <si>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</si>
  <si>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</si>
  <si>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</si>
  <si>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</si>
  <si>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</si>
  <si>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</si>
  <si>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</si>
  <si>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</si>
  <si>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</si>
  <si>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</si>
  <si>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</si>
  <si>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</si>
  <si>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</si>
  <si>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</si>
  <si>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</si>
  <si>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</si>
  <si>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</si>
  <si>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</si>
  <si>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</si>
  <si>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</si>
  <si>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</si>
  <si>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</si>
  <si>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</si>
  <si>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</si>
  <si>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</si>
  <si>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</si>
  <si>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</si>
  <si>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</si>
  <si>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</si>
  <si>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</si>
  <si>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</si>
  <si>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</si>
  <si>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</si>
  <si>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</si>
  <si>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</si>
  <si>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</si>
  <si>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</si>
  <si>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</si>
  <si>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</si>
  <si>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</si>
  <si>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</si>
  <si>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</si>
  <si>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</si>
  <si>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</si>
  <si>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</si>
  <si>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</si>
  <si>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</si>
  <si>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</si>
  <si>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</si>
  <si>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</si>
  <si>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</si>
  <si>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</si>
  <si>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</si>
  <si>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</si>
  <si>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</si>
  <si>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</si>
  <si>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</si>
  <si>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</si>
  <si>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</si>
  <si>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</si>
  <si>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</si>
  <si>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</si>
  <si>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</si>
  <si>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</si>
  <si>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</si>
  <si>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</si>
  <si>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</si>
  <si>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</si>
  <si>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</si>
  <si>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</si>
  <si>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</si>
  <si>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</si>
  <si>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</si>
  <si>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</si>
  <si>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</si>
  <si>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</si>
  <si>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</si>
  <si>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</si>
  <si>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</si>
  <si>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</si>
  <si>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</si>
  <si>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</si>
  <si>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</si>
  <si>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</si>
  <si>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</si>
  <si>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</si>
  <si>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</si>
  <si>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</si>
  <si>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</si>
  <si>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</si>
  <si>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</si>
  <si>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</si>
  <si>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</si>
  <si>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</si>
  <si>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</si>
  <si>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</si>
  <si>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</si>
  <si>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</si>
  <si>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</si>
  <si>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</si>
  <si>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</si>
  <si>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</si>
  <si>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</si>
  <si>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</si>
  <si>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</si>
  <si>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</si>
  <si>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</si>
  <si>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</si>
  <si>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</si>
  <si>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</si>
  <si>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</si>
  <si>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</si>
  <si>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</si>
  <si>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</si>
  <si>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</si>
  <si>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</si>
  <si>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</si>
  <si>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</si>
  <si>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</si>
  <si>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</si>
  <si>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</si>
  <si>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</si>
  <si>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</si>
  <si>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</si>
  <si>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</si>
  <si>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</si>
  <si>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</si>
  <si>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</si>
  <si>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</si>
  <si>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</si>
  <si>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</si>
  <si>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</si>
  <si>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</si>
  <si>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</si>
  <si>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</si>
  <si>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</si>
  <si>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</si>
  <si>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</si>
  <si>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</si>
  <si>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</si>
  <si>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</si>
  <si>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</si>
  <si>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</si>
  <si>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</si>
  <si>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</si>
  <si>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</si>
  <si>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</si>
  <si>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</si>
  <si>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</si>
  <si>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</si>
  <si>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</si>
  <si>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</si>
  <si>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</si>
  <si>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</si>
  <si>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</si>
  <si>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</si>
  <si>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</si>
  <si>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</si>
  <si>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</si>
  <si>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</si>
  <si>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</si>
  <si>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</si>
  <si>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</si>
  <si>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</si>
  <si>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</si>
  <si>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</si>
  <si>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</si>
  <si>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</si>
  <si>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</si>
  <si>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</si>
  <si>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</si>
  <si>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</si>
  <si>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</si>
  <si>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</si>
  <si>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</si>
  <si>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</si>
  <si>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</si>
  <si>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</si>
  <si>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</si>
  <si>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</si>
  <si>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</si>
  <si>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</si>
  <si>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</si>
  <si>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</si>
  <si>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</si>
  <si>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</si>
  <si>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</si>
  <si>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</si>
  <si>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</si>
  <si>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</si>
  <si>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</si>
  <si>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</si>
  <si>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</si>
  <si>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</si>
  <si>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</si>
  <si>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</si>
  <si>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</si>
  <si>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</si>
  <si>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</si>
  <si>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</si>
  <si>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</si>
  <si>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</si>
  <si>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</si>
  <si>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</si>
  <si>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</si>
  <si>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</si>
  <si>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</si>
  <si>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</si>
  <si>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</si>
  <si>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</si>
  <si>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</si>
  <si>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</si>
  <si>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</si>
  <si>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</si>
  <si>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</si>
  <si>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</si>
  <si>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</si>
  <si>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</si>
  <si>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</si>
  <si>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</si>
  <si>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</si>
  <si>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</si>
  <si>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</si>
  <si>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</si>
  <si>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</si>
  <si>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</si>
  <si>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</si>
  <si>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</si>
  <si>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</si>
  <si>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</si>
  <si>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</si>
  <si>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</si>
  <si>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</si>
  <si>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</si>
  <si>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</si>
  <si>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</si>
  <si>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</si>
  <si>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</si>
  <si>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</si>
  <si>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</si>
  <si>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</si>
  <si>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</si>
  <si>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</si>
  <si>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</si>
  <si>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</si>
  <si>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</si>
  <si>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</si>
  <si>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</si>
  <si>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</si>
  <si>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</si>
  <si>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</si>
  <si>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</si>
  <si>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</si>
  <si>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</si>
  <si>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</si>
  <si>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</si>
  <si>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</si>
  <si>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</si>
  <si>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</si>
  <si>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</si>
  <si>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</si>
  <si>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</si>
  <si>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</si>
  <si>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</si>
  <si>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</si>
  <si>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</si>
  <si>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</si>
  <si>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</si>
  <si>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</si>
  <si>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</si>
  <si>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</si>
  <si>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</si>
  <si>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</si>
  <si>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</si>
  <si>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</si>
  <si>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</si>
  <si>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</si>
  <si>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</si>
  <si>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</si>
  <si>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</si>
  <si>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</si>
  <si>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</si>
  <si>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</si>
  <si>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</si>
  <si>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</si>
  <si>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</si>
  <si>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</si>
  <si>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</si>
  <si>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</si>
  <si>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</si>
  <si>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</si>
  <si>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</si>
  <si>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</si>
  <si>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</si>
  <si>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</si>
  <si>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</si>
  <si>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</si>
  <si>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</si>
  <si>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</si>
  <si>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</si>
  <si>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</si>
  <si>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</si>
  <si>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</si>
  <si>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</si>
  <si>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</si>
  <si>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</si>
  <si>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</si>
  <si>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</si>
  <si>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</si>
  <si>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</si>
  <si>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</si>
  <si>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</si>
  <si>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</si>
  <si>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</si>
  <si>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</si>
  <si>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</si>
  <si>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</si>
  <si>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</si>
  <si>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</si>
  <si>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</si>
  <si>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</si>
  <si>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</si>
  <si>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</si>
  <si>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</si>
  <si>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</si>
  <si>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</si>
  <si>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</si>
  <si>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</si>
  <si>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</si>
  <si>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</si>
  <si>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</si>
  <si>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</si>
  <si>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</si>
  <si>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</si>
  <si>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</si>
  <si>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</si>
  <si>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</si>
  <si>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</si>
  <si>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</si>
  <si>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</si>
  <si>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</si>
  <si>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</si>
  <si>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</si>
  <si>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</si>
  <si>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</si>
  <si>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</si>
  <si>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</si>
  <si>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</si>
  <si>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</si>
  <si>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</si>
  <si>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</si>
  <si>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</si>
  <si>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</si>
  <si>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</si>
  <si>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</si>
  <si>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</si>
  <si>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</si>
  <si>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</si>
  <si>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</si>
  <si>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</si>
  <si>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</si>
  <si>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</si>
  <si>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</si>
  <si>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</si>
  <si>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</si>
  <si>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</si>
  <si>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</si>
  <si>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</si>
  <si>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</si>
  <si>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</si>
  <si>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</si>
  <si>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</si>
  <si>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</si>
  <si>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</si>
  <si>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</si>
  <si>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</si>
  <si>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</si>
  <si>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</si>
  <si>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</si>
  <si>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</si>
  <si>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</si>
  <si>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</si>
  <si>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</si>
  <si>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</si>
  <si>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</si>
  <si>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</si>
  <si>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</si>
  <si>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</si>
  <si>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</si>
  <si>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</si>
  <si>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</si>
  <si>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</si>
  <si>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</si>
  <si>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</si>
  <si>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</si>
  <si>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</si>
  <si>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</si>
  <si>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</si>
  <si>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</si>
  <si>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</si>
  <si>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</si>
  <si>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</si>
  <si>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</si>
  <si>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</si>
  <si>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</si>
  <si>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</si>
  <si>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</si>
  <si>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</si>
  <si>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</si>
  <si>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</si>
  <si>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</si>
  <si>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</si>
  <si>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</si>
  <si>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</si>
  <si>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</si>
  <si>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</si>
  <si>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</si>
  <si>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</si>
  <si>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</si>
  <si>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</si>
  <si>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</si>
  <si>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</si>
  <si>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</si>
  <si>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</si>
  <si>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</si>
  <si>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</si>
  <si>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</si>
  <si>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</si>
  <si>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</si>
  <si>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</si>
  <si>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</si>
  <si>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</si>
  <si>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</si>
  <si>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</si>
  <si>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</si>
  <si>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</si>
  <si>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</si>
  <si>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</si>
  <si>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</si>
  <si>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</si>
  <si>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</si>
  <si>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</si>
  <si>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</si>
  <si>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</si>
  <si>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</si>
  <si>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</si>
  <si>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</si>
  <si>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</si>
  <si>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</si>
  <si>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</si>
  <si>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</si>
  <si>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</si>
  <si>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</si>
  <si>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</si>
  <si>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</si>
  <si>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</si>
  <si>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</si>
  <si>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</si>
  <si>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</si>
  <si>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</si>
  <si>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</si>
  <si>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</si>
  <si>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</si>
  <si>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</si>
  <si>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</si>
  <si>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</si>
  <si>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</si>
  <si>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</si>
  <si>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</si>
  <si>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</si>
  <si>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</si>
  <si>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</si>
  <si>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</si>
  <si>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</si>
  <si>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</si>
  <si>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</si>
  <si>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</si>
  <si>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</si>
  <si>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</si>
  <si>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</si>
  <si>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</si>
  <si>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</si>
  <si>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</si>
  <si>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</si>
  <si>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</si>
  <si>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</si>
  <si>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</si>
  <si>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</si>
  <si>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</si>
  <si>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</si>
  <si>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</si>
  <si>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</si>
  <si>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</si>
  <si>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</si>
  <si>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</si>
  <si>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</si>
  <si>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</si>
  <si>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</si>
  <si>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</si>
  <si>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</si>
  <si>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</si>
  <si>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</si>
  <si>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</si>
  <si>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</si>
  <si>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</si>
  <si>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</si>
  <si>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</si>
  <si>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</si>
  <si>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</si>
  <si>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</si>
  <si>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</si>
  <si>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</si>
  <si>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</si>
  <si>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</si>
  <si>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</si>
  <si>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</si>
  <si>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</si>
  <si>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</si>
  <si>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</si>
  <si>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</si>
  <si>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</si>
  <si>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</si>
  <si>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</si>
  <si>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</si>
  <si>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</si>
  <si>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</si>
  <si>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</si>
  <si>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</si>
  <si>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</si>
  <si>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</si>
  <si>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</si>
  <si>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</si>
  <si>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</si>
  <si>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</si>
  <si>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</si>
  <si>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</si>
  <si>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</si>
  <si>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</si>
  <si>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</si>
  <si>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</si>
  <si>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</si>
  <si>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</si>
  <si>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</si>
  <si>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</si>
  <si>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</si>
  <si>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</si>
  <si>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</si>
  <si>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</si>
  <si>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</si>
  <si>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</si>
  <si>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</si>
  <si>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</si>
  <si>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</si>
  <si>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</si>
  <si>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</si>
  <si>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</si>
  <si>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</si>
  <si>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</si>
  <si>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</si>
  <si>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</si>
  <si>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</si>
  <si>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</si>
  <si>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</si>
  <si>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</si>
  <si>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</si>
  <si>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</si>
  <si>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</si>
  <si>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</si>
  <si>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</si>
  <si>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</si>
  <si>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</si>
  <si>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</si>
  <si>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</si>
  <si>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</si>
  <si>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</si>
  <si>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</si>
  <si>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</si>
  <si>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</si>
  <si>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</si>
  <si>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</si>
  <si>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</si>
  <si>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</si>
  <si>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</si>
  <si>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</si>
  <si>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</si>
  <si>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</si>
  <si>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</si>
  <si>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</si>
  <si>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</si>
  <si>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</si>
  <si>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</si>
  <si>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</si>
  <si>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</si>
  <si>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</si>
  <si>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</si>
  <si>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</si>
  <si>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</si>
  <si>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</si>
  <si>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</si>
  <si>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</si>
  <si>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</si>
  <si>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</si>
  <si>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</si>
  <si>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</si>
  <si>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</si>
  <si>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</si>
  <si>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</si>
  <si>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</si>
  <si>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</si>
  <si>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</si>
  <si>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</si>
  <si>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</si>
  <si>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</si>
  <si>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</si>
  <si>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</si>
  <si>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</si>
  <si>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</si>
  <si>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</si>
  <si>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</si>
  <si>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</si>
  <si>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</si>
  <si>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</si>
  <si>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</si>
  <si>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</si>
  <si>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</si>
  <si>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</si>
  <si>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</si>
  <si>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</si>
  <si>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</si>
  <si>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</si>
  <si>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</si>
  <si>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</si>
  <si>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</si>
  <si>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</si>
  <si>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</si>
  <si>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</si>
  <si>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</si>
  <si>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</si>
  <si>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</si>
  <si>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</si>
  <si>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</si>
  <si>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</si>
  <si>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</si>
  <si>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</si>
  <si>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</si>
  <si>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</si>
  <si>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</si>
  <si>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</si>
  <si>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</si>
  <si>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</si>
  <si>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</si>
  <si>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</si>
  <si>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</si>
  <si>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</si>
  <si>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</si>
  <si>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</si>
  <si>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</si>
  <si>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</si>
  <si>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</si>
  <si>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</si>
  <si>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</si>
  <si>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</si>
  <si>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</si>
  <si>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</si>
  <si>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</si>
  <si>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</si>
  <si>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</si>
  <si>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</si>
  <si>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</si>
  <si>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</si>
  <si>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</si>
  <si>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</si>
  <si>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</si>
  <si>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</si>
  <si>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</si>
  <si>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</si>
  <si>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</si>
  <si>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</si>
  <si>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</si>
  <si>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</si>
  <si>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</si>
  <si>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</si>
  <si>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</si>
  <si>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</si>
  <si>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</si>
  <si>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</si>
  <si>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</si>
  <si>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</si>
  <si>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</si>
  <si>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</si>
  <si>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</si>
  <si>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</si>
  <si>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</si>
  <si>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</si>
  <si>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</si>
  <si>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</si>
  <si>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</si>
  <si>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</si>
  <si>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</si>
  <si>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</si>
  <si>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</si>
  <si>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</si>
  <si>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</si>
  <si>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</si>
  <si>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</si>
  <si>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</si>
  <si>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</si>
  <si>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</si>
  <si>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</si>
  <si>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</si>
  <si>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</si>
  <si>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</si>
  <si>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</si>
  <si>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</si>
  <si>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</si>
  <si>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</si>
  <si>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</si>
  <si>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</si>
  <si>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</si>
  <si>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</si>
  <si>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</si>
  <si>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</si>
  <si>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</si>
  <si>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</si>
  <si>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</si>
  <si>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</si>
  <si>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</si>
  <si>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</si>
  <si>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</si>
  <si>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</si>
  <si>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</si>
  <si>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</si>
  <si>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</si>
  <si>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</si>
  <si>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</si>
  <si>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</si>
  <si>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</si>
  <si>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</si>
  <si>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</si>
  <si>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</si>
  <si>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</si>
  <si>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</si>
  <si>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</si>
  <si>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</si>
  <si>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</si>
  <si>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</si>
  <si>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</si>
  <si>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</si>
  <si>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</si>
  <si>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</si>
  <si>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</si>
  <si>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</si>
  <si>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</si>
  <si>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</si>
  <si>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</si>
  <si>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</si>
  <si>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</si>
  <si>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</si>
  <si>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</si>
  <si>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</si>
  <si>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</si>
  <si>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</si>
  <si>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</si>
  <si>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</si>
  <si>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</si>
  <si>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</si>
  <si>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</si>
  <si>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</si>
  <si>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</si>
  <si>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</si>
  <si>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</si>
  <si>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</si>
  <si>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</si>
  <si>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</si>
  <si>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</si>
  <si>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</si>
  <si>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</si>
  <si>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</si>
  <si>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</si>
  <si>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</si>
  <si>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</si>
  <si>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</si>
  <si>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</si>
  <si>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</si>
  <si>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</si>
  <si>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</si>
  <si>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</si>
  <si>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</si>
  <si>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</si>
  <si>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</si>
  <si>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</si>
  <si>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</si>
  <si>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</si>
  <si>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</si>
  <si>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</si>
  <si>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</si>
  <si>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</si>
  <si>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</si>
  <si>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</si>
  <si>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</si>
  <si>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</si>
  <si>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</si>
  <si>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</si>
  <si>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</si>
  <si>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</si>
  <si>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</si>
  <si>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</si>
  <si>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</si>
  <si>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</si>
  <si>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</si>
  <si>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</si>
  <si>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</si>
  <si>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</si>
  <si>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</si>
  <si>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</si>
  <si>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</si>
  <si>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</si>
  <si>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</si>
  <si>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</si>
  <si>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</si>
  <si>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</si>
  <si>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</si>
  <si>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</si>
  <si>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</si>
  <si>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</si>
  <si>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</si>
  <si>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</si>
  <si>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</si>
  <si>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</si>
  <si>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</si>
  <si>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</si>
  <si>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</si>
  <si>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</si>
  <si>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</si>
  <si>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</si>
  <si>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</si>
  <si>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</si>
  <si>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</si>
  <si>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</si>
  <si>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</si>
  <si>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</si>
  <si>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</si>
  <si>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</si>
  <si>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</si>
  <si>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</si>
  <si>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</si>
  <si>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</si>
  <si>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</si>
  <si>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</si>
  <si>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</si>
  <si>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</si>
  <si>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</si>
  <si>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</si>
  <si>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</si>
  <si>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</si>
  <si>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</si>
  <si>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</si>
  <si>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</si>
  <si>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</si>
  <si>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</si>
  <si>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</si>
  <si>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</si>
  <si>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</si>
  <si>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</si>
  <si>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</si>
  <si>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</si>
  <si>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</si>
  <si>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</si>
  <si>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</si>
  <si>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</si>
  <si>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</si>
  <si>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</si>
  <si>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</si>
  <si>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</si>
  <si>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</si>
  <si>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</si>
  <si>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</si>
  <si>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</si>
  <si>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</si>
  <si>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</si>
  <si>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</si>
  <si>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</si>
  <si>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</si>
  <si>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</si>
  <si>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</si>
  <si>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</si>
  <si>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</si>
  <si>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</si>
  <si>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</si>
  <si>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</si>
  <si>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</si>
  <si>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</si>
  <si>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</si>
  <si>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</si>
  <si>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</si>
  <si>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</si>
  <si>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</si>
  <si>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</si>
  <si>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</si>
  <si>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</si>
  <si>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</si>
  <si>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</si>
  <si>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</si>
  <si>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</si>
  <si>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</si>
  <si>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</si>
  <si>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</si>
  <si>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</si>
  <si>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</si>
  <si>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</si>
  <si>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</si>
  <si>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</si>
  <si>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</si>
  <si>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</si>
  <si>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</si>
  <si>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</si>
  <si>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</si>
  <si>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</si>
  <si>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</si>
  <si>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</si>
  <si>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</si>
  <si>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</si>
  <si>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</si>
  <si>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</si>
  <si>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</si>
  <si>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</si>
  <si>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</si>
  <si>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</si>
  <si>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</si>
  <si>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</si>
  <si>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</si>
  <si>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</si>
  <si>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</si>
  <si>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</si>
  <si>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</si>
  <si>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</si>
  <si>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</si>
  <si>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</si>
  <si>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</si>
  <si>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</si>
  <si>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</si>
  <si>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</si>
  <si>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</si>
  <si>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</si>
  <si>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</si>
  <si>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</si>
  <si>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</si>
  <si>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</si>
  <si>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</si>
  <si>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</si>
  <si>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</si>
  <si>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</si>
  <si>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</si>
  <si>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</si>
  <si>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</si>
  <si>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</si>
  <si>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</si>
  <si>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</si>
  <si>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</si>
  <si>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</si>
  <si>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</si>
  <si>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</si>
  <si>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</si>
  <si>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</si>
  <si>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</si>
  <si>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</si>
  <si>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</si>
  <si>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</si>
  <si>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</si>
  <si>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</si>
  <si>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</si>
  <si>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</si>
  <si>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</si>
  <si>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</si>
  <si>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</si>
  <si>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</si>
  <si>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</si>
  <si>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</si>
  <si>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</si>
  <si>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</si>
  <si>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</si>
  <si>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</si>
  <si>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</si>
  <si>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</si>
  <si>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</si>
  <si>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</si>
  <si>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</si>
  <si>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</si>
  <si>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</si>
  <si>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</si>
  <si>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</si>
  <si>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</si>
  <si>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</si>
  <si>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</si>
  <si>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</si>
  <si>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</si>
  <si>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</si>
  <si>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</si>
  <si>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</si>
  <si>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</si>
  <si>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</si>
  <si>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</si>
  <si>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</si>
  <si>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</si>
  <si>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</si>
  <si>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</si>
  <si>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</si>
  <si>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</si>
  <si>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</si>
  <si>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</si>
  <si>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</si>
  <si>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</si>
  <si>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</si>
  <si>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</si>
  <si>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</si>
  <si>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</si>
  <si>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</si>
  <si>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</si>
  <si>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</si>
  <si>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</si>
  <si>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</si>
  <si>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</si>
  <si>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</si>
  <si>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</si>
  <si>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</si>
  <si>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</si>
  <si>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</si>
  <si>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</si>
  <si>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</si>
  <si>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</si>
  <si>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</si>
  <si>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</si>
  <si>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</si>
  <si>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</si>
  <si>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</si>
  <si>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</si>
  <si>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</si>
  <si>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</si>
  <si>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</si>
  <si>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</si>
  <si>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</si>
  <si>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</si>
  <si>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</si>
  <si>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</si>
  <si>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</si>
  <si>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</si>
  <si>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</si>
  <si>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</si>
  <si>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</si>
  <si>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</si>
  <si>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</si>
  <si>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</si>
  <si>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</si>
  <si>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</si>
  <si>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</si>
  <si>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</si>
  <si>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</si>
  <si>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</si>
  <si>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</si>
  <si>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</si>
  <si>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</si>
  <si>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</si>
  <si>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</si>
  <si>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</si>
  <si>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</si>
  <si>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</si>
  <si>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</si>
  <si>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</si>
  <si>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</si>
  <si>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</si>
  <si>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</si>
  <si>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</si>
  <si>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</si>
  <si>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</si>
  <si>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</si>
  <si>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</si>
  <si>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</si>
  <si>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</si>
  <si>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</si>
  <si>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</si>
  <si>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</si>
  <si>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</si>
  <si>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</si>
  <si>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</si>
  <si>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</si>
  <si>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</si>
  <si>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</si>
  <si>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</si>
  <si>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</si>
  <si>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</si>
  <si>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</si>
  <si>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</si>
  <si>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</si>
  <si>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</si>
  <si>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</si>
  <si>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</si>
  <si>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</si>
  <si>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</si>
  <si>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</si>
  <si>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</si>
  <si>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</si>
  <si>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</si>
  <si>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</si>
  <si>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</si>
  <si>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</si>
  <si>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</si>
  <si>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</si>
  <si>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</si>
  <si>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</si>
  <si>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</si>
  <si>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</si>
  <si>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</si>
  <si>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</si>
  <si>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</si>
  <si>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</si>
  <si>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</si>
  <si>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</si>
  <si>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</si>
  <si>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</si>
  <si>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</si>
  <si>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</si>
  <si>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</si>
  <si>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</si>
  <si>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</si>
  <si>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</si>
  <si>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</si>
  <si>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</si>
  <si>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</si>
  <si>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</si>
  <si>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</si>
  <si>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</si>
  <si>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</si>
  <si>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</si>
  <si>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</si>
  <si>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</si>
  <si>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</si>
  <si>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</si>
  <si>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</si>
  <si>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</si>
  <si>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</si>
  <si>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</si>
  <si>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</si>
  <si>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</si>
  <si>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</si>
  <si>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</si>
  <si>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</si>
  <si>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</si>
  <si>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</si>
  <si>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</si>
  <si>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</si>
  <si>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</si>
  <si>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</si>
  <si>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</si>
  <si>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</si>
  <si>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</si>
  <si>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</si>
  <si>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</si>
  <si>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</si>
  <si>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</si>
  <si>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</si>
  <si>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</si>
  <si>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</si>
  <si>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</si>
  <si>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</si>
  <si>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</si>
  <si>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</si>
  <si>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</si>
  <si>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</si>
  <si>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</si>
  <si>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</si>
  <si>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</si>
  <si>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</si>
  <si>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</si>
  <si>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</si>
  <si>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</si>
  <si>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</si>
  <si>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</si>
  <si>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</si>
  <si>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</si>
  <si>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</si>
  <si>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</si>
  <si>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</si>
  <si>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</si>
  <si>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</si>
  <si>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</si>
  <si>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</si>
  <si>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</si>
  <si>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</si>
  <si>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</si>
  <si>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</si>
  <si>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</si>
  <si>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</si>
  <si>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</si>
  <si>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</si>
  <si>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</si>
  <si>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</si>
  <si>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</si>
  <si>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</si>
  <si>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</si>
  <si>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</si>
  <si>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</si>
  <si>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</si>
  <si>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</si>
  <si>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</si>
  <si>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</si>
  <si>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</si>
  <si>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</si>
  <si>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</si>
  <si>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</si>
  <si>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</si>
  <si>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</si>
  <si>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</si>
  <si>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</si>
  <si>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</si>
  <si>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</si>
  <si>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</si>
  <si>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</si>
  <si>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</si>
  <si>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</si>
  <si>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</si>
  <si>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</si>
  <si>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</si>
  <si>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</si>
  <si>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</si>
  <si>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</si>
  <si>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</si>
  <si>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</si>
  <si>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</si>
  <si>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</si>
  <si>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</si>
  <si>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</si>
  <si>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</si>
  <si>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</si>
  <si>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</si>
  <si>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</si>
  <si>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</si>
  <si>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</si>
  <si>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</si>
  <si>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</si>
  <si>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</si>
  <si>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</si>
  <si>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</si>
  <si>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</si>
  <si>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</si>
  <si>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</si>
  <si>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</si>
  <si>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</si>
  <si>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</si>
  <si>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</si>
  <si>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</si>
  <si>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</si>
  <si>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</si>
  <si>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</si>
  <si>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</si>
  <si>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</si>
  <si>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</si>
  <si>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</si>
  <si>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</si>
  <si>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</si>
  <si>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</si>
  <si>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</si>
  <si>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</si>
  <si>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</si>
  <si>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</si>
  <si>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</si>
  <si>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</si>
  <si>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</si>
  <si>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</si>
  <si>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</si>
  <si>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</si>
  <si>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</si>
  <si>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</si>
  <si>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</si>
  <si>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</si>
  <si>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</si>
  <si>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</si>
  <si>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</si>
  <si>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</si>
  <si>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</si>
  <si>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</si>
  <si>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</si>
  <si>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</si>
  <si>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</si>
  <si>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</si>
  <si>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</si>
  <si>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</si>
  <si>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</si>
  <si>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</si>
  <si>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</si>
  <si>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</si>
  <si>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</si>
  <si>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</si>
  <si>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</si>
  <si>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</si>
  <si>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</si>
  <si>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</si>
  <si>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</si>
  <si>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</si>
  <si>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</si>
  <si>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</si>
  <si>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</si>
  <si>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</si>
  <si>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</si>
  <si>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</si>
  <si>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</si>
  <si>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</si>
  <si>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</si>
  <si>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</si>
  <si>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</si>
  <si>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</si>
  <si>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</si>
  <si>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</si>
  <si>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</si>
  <si>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</si>
  <si>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</si>
  <si>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</si>
  <si>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</si>
  <si>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</si>
  <si>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</si>
  <si>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</si>
  <si>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</si>
  <si>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</si>
  <si>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</si>
  <si>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</si>
  <si>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</si>
  <si>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</si>
  <si>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</si>
  <si>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</si>
  <si>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</si>
  <si>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</si>
  <si>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</si>
  <si>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</si>
  <si>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</si>
  <si>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</si>
  <si>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</si>
  <si>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</si>
  <si>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</si>
  <si>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</si>
  <si>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</si>
  <si>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</si>
  <si>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</si>
  <si>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</si>
  <si>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</si>
  <si>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</si>
  <si>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</si>
  <si>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</si>
  <si>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</si>
  <si>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</si>
  <si>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</si>
  <si>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</si>
  <si>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</si>
  <si>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</si>
  <si>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</si>
  <si>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</si>
  <si>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</si>
  <si>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</si>
  <si>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</si>
  <si>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</si>
  <si>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</si>
  <si>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</si>
  <si>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</si>
  <si>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</si>
  <si>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</si>
  <si>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</si>
  <si>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</si>
  <si>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</si>
  <si>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</si>
  <si>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</si>
  <si>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</si>
  <si>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</si>
  <si>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</si>
  <si>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</si>
  <si>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</si>
  <si>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</si>
  <si>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</si>
  <si>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</si>
  <si>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</si>
  <si>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</si>
  <si>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</si>
  <si>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</si>
  <si>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</si>
  <si>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</si>
  <si>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</si>
  <si>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</si>
  <si>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</si>
  <si>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</si>
  <si>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</si>
  <si>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</si>
  <si>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</si>
  <si>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</si>
  <si>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</si>
  <si>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</si>
  <si>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</si>
  <si>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</si>
  <si>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</si>
  <si>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</si>
  <si>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</si>
  <si>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</si>
  <si>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</si>
  <si>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</si>
  <si>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</si>
  <si>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</si>
  <si>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</si>
  <si>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</si>
  <si>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</si>
  <si>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</si>
  <si>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</si>
  <si>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</si>
  <si>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</si>
  <si>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</si>
  <si>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</si>
  <si>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</si>
  <si>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</si>
  <si>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</si>
  <si>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</si>
  <si>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</si>
  <si>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</si>
  <si>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</si>
  <si>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</si>
  <si>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</si>
  <si>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</si>
  <si>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</si>
  <si>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</si>
  <si>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</si>
  <si>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</si>
  <si>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</si>
  <si>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</si>
  <si>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</si>
  <si>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</si>
  <si>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</si>
  <si>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</si>
  <si>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</si>
  <si>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</si>
  <si>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</si>
  <si>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</si>
  <si>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</si>
  <si>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</si>
  <si>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</si>
  <si>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</si>
  <si>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</si>
  <si>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</si>
  <si>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</si>
  <si>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</si>
  <si>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</si>
  <si>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</si>
  <si>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</si>
  <si>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</si>
  <si>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</si>
  <si>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</si>
  <si>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</si>
  <si>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</si>
  <si>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</si>
  <si>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</si>
  <si>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</si>
  <si>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</si>
  <si>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</si>
  <si>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</si>
  <si>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</si>
  <si>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</si>
  <si>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</si>
  <si>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</si>
  <si>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</si>
  <si>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</si>
  <si>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</si>
  <si>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</si>
  <si>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</si>
  <si>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</si>
  <si>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</si>
  <si>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</si>
  <si>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</si>
  <si>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</si>
  <si>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</si>
  <si>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</si>
  <si>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</si>
  <si>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</si>
  <si>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</si>
  <si>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</si>
  <si>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</si>
  <si>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</si>
  <si>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</si>
  <si>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</si>
  <si>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</si>
  <si>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</si>
  <si>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</si>
  <si>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</si>
  <si>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</si>
  <si>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</si>
  <si>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</si>
  <si>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</si>
  <si>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</si>
  <si>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</si>
  <si>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</si>
  <si>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</si>
  <si>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</si>
  <si>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</si>
  <si>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</si>
  <si>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</si>
  <si>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</si>
  <si>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</si>
  <si>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</si>
  <si>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</si>
  <si>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</si>
  <si>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</si>
  <si>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</si>
  <si>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</si>
  <si>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</si>
  <si>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</si>
  <si>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</si>
  <si>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</si>
  <si>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</si>
  <si>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</si>
  <si>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</si>
  <si>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</si>
  <si>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</si>
  <si>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</si>
  <si>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</si>
  <si>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</si>
  <si>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</si>
  <si>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</si>
  <si>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</si>
  <si>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</si>
  <si>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</si>
  <si>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</si>
  <si>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</si>
  <si>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</si>
  <si>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</si>
  <si>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</si>
  <si>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</si>
  <si>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</si>
  <si>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</si>
  <si>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</si>
  <si>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</si>
  <si>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</si>
  <si>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</si>
  <si>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</si>
  <si>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</si>
  <si>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</si>
  <si>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</si>
  <si>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</si>
  <si>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</si>
  <si>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</si>
  <si>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</si>
  <si>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</si>
  <si>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</si>
  <si>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</si>
  <si>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</si>
  <si>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</si>
  <si>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</si>
  <si>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</si>
  <si>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</si>
  <si>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</si>
  <si>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</si>
  <si>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</si>
  <si>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</si>
  <si>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</si>
  <si>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</si>
  <si>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</si>
  <si>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</si>
  <si>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</si>
  <si>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</si>
  <si>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</si>
  <si>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</si>
  <si>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</si>
  <si>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</si>
  <si>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</si>
  <si>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</si>
  <si>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</si>
  <si>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</si>
  <si>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</si>
  <si>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</si>
  <si>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</si>
  <si>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</si>
  <si>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</si>
  <si>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</si>
  <si>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</si>
  <si>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</si>
  <si>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</si>
  <si>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</si>
  <si>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</si>
  <si>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</si>
  <si>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</si>
  <si>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</si>
  <si>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</si>
  <si>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</si>
  <si>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</si>
  <si>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</si>
  <si>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</si>
  <si>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</si>
  <si>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</si>
  <si>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</si>
  <si>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</si>
  <si>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</si>
  <si>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</si>
  <si>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</si>
  <si>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</si>
  <si>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</si>
  <si>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</si>
  <si>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</si>
  <si>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</si>
  <si>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</si>
  <si>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</si>
  <si>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</si>
  <si>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</si>
  <si>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</si>
  <si>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</si>
  <si>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</si>
  <si>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</si>
  <si>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</si>
  <si>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</si>
  <si>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</si>
  <si>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</si>
  <si>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</si>
  <si>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</si>
  <si>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</si>
  <si>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</si>
  <si>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</si>
  <si>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</si>
  <si>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</si>
  <si>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</si>
  <si>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</si>
  <si>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</si>
  <si>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</si>
  <si>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</si>
  <si>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</si>
  <si>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</si>
  <si>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</si>
  <si>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</si>
  <si>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</si>
  <si>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</si>
  <si>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</si>
  <si>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</si>
  <si>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</si>
  <si>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</si>
  <si>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</si>
  <si>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</si>
  <si>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</si>
  <si>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</si>
  <si>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</si>
  <si>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</si>
  <si>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</si>
  <si>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</si>
  <si>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</si>
  <si>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</si>
  <si>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</si>
  <si>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</si>
  <si>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</si>
  <si>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</si>
  <si>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</si>
  <si>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</si>
  <si>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</si>
  <si>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</si>
  <si>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</si>
  <si>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</si>
  <si>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</si>
  <si>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</si>
  <si>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</si>
  <si>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</si>
  <si>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</si>
  <si>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</si>
  <si>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</si>
  <si>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</si>
  <si>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</si>
  <si>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</si>
  <si>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</si>
  <si>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</si>
  <si>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</si>
  <si>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</si>
  <si>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</si>
  <si>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</si>
  <si>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</si>
  <si>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</si>
  <si>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</si>
  <si>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</si>
  <si>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</si>
  <si>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</si>
  <si>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</si>
  <si>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</si>
  <si>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</si>
  <si>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</si>
  <si>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</si>
  <si>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</si>
  <si>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</si>
  <si>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</si>
  <si>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</si>
  <si>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</si>
  <si>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</si>
  <si>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</si>
  <si>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</si>
  <si>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</si>
  <si>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</si>
  <si>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</si>
  <si>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</si>
  <si>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</si>
  <si>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</si>
  <si>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</si>
  <si>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</si>
  <si>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</si>
  <si>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</si>
  <si>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</si>
  <si>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</si>
  <si>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</si>
  <si>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</si>
  <si>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</si>
  <si>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</si>
  <si>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</si>
  <si>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</si>
  <si>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</si>
  <si>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</si>
  <si>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</si>
  <si>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</si>
  <si>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</si>
  <si>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</si>
  <si>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</si>
  <si>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</si>
  <si>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</si>
  <si>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</si>
  <si>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</si>
  <si>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</si>
  <si>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</si>
  <si>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</si>
  <si>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</si>
  <si>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</si>
  <si>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</si>
  <si>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</si>
  <si>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</si>
  <si>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</si>
  <si>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</si>
  <si>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</si>
  <si>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</si>
  <si>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</si>
  <si>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</si>
  <si>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</si>
  <si>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</si>
  <si>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</si>
  <si>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</si>
  <si>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</si>
  <si>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</si>
  <si>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</si>
  <si>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</si>
  <si>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</si>
  <si>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</si>
  <si>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</si>
  <si>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</si>
  <si>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</si>
  <si>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</si>
  <si>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</si>
  <si>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</si>
  <si>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</si>
  <si>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</si>
  <si>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</si>
  <si>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</si>
  <si>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</si>
  <si>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</si>
  <si>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</si>
  <si>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</si>
  <si>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</si>
  <si>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</si>
  <si>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</si>
  <si>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</si>
  <si>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</si>
  <si>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</si>
  <si>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</si>
  <si>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</si>
  <si>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</si>
  <si>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</si>
  <si>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</si>
  <si>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</si>
  <si>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</si>
  <si>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</si>
  <si>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</si>
  <si>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</si>
  <si>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</si>
  <si>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</si>
  <si>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</si>
  <si>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</si>
  <si>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</si>
  <si>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</si>
  <si>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</si>
  <si>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</si>
  <si>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</si>
  <si>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</si>
  <si>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</si>
  <si>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</si>
  <si>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</si>
  <si>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</si>
  <si>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</si>
  <si>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</si>
  <si>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</si>
  <si>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</si>
  <si>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</si>
  <si>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</si>
  <si>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</si>
  <si>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</si>
  <si>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</si>
  <si>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</si>
  <si>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</si>
  <si>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</si>
  <si>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</si>
  <si>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</si>
  <si>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</si>
  <si>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</si>
  <si>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</si>
  <si>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</si>
  <si>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</si>
  <si>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</si>
  <si>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</si>
  <si>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</si>
  <si>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</si>
  <si>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</si>
  <si>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</si>
  <si>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</si>
  <si>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</si>
  <si>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</si>
  <si>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</si>
  <si>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</si>
  <si>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</si>
  <si>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</si>
  <si>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</si>
  <si>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</si>
  <si>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</si>
  <si>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</si>
  <si>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</si>
  <si>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</si>
  <si>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</si>
  <si>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</si>
  <si>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</si>
  <si>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</si>
  <si>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</si>
  <si>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</si>
  <si>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</si>
  <si>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</si>
  <si>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</si>
  <si>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</si>
  <si>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</si>
  <si>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</si>
  <si>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</si>
  <si>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</si>
  <si>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</si>
  <si>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</si>
  <si>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</si>
  <si>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</si>
  <si>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</si>
  <si>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</si>
  <si>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</si>
  <si>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</si>
  <si>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</si>
  <si>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</si>
  <si>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</si>
  <si>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</si>
  <si>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</si>
  <si>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</si>
  <si>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</si>
  <si>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</si>
  <si>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</si>
  <si>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</si>
  <si>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</si>
  <si>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</si>
  <si>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</si>
  <si>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</si>
  <si>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</si>
  <si>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</si>
  <si>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</si>
  <si>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</si>
  <si>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</si>
  <si>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</si>
  <si>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</si>
  <si>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</si>
  <si>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</si>
  <si>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</si>
  <si>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</si>
  <si>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</si>
  <si>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</si>
  <si>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</si>
  <si>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</si>
  <si>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</si>
  <si>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</si>
  <si>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</si>
  <si>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</si>
  <si>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</si>
  <si>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</si>
  <si>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</si>
  <si>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</si>
  <si>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</si>
  <si>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</si>
  <si>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</si>
  <si>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</si>
  <si>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</si>
  <si>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</si>
  <si>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</si>
  <si>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</si>
  <si>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</si>
  <si>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</si>
  <si>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</si>
  <si>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</si>
  <si>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</si>
  <si>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</si>
  <si>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</si>
  <si>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</si>
  <si>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</si>
  <si>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</si>
  <si>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</si>
  <si>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</si>
  <si>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</si>
  <si>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</si>
  <si>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</si>
  <si>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</si>
  <si>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</si>
  <si>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</si>
  <si>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</si>
  <si>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</si>
  <si>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</si>
  <si>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</si>
  <si>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</si>
  <si>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</si>
  <si>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</si>
  <si>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</si>
  <si>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</si>
  <si>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</si>
  <si>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</si>
  <si>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</si>
  <si>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</si>
  <si>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</si>
  <si>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</si>
  <si>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</si>
  <si>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</si>
  <si>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</si>
  <si>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</si>
  <si>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</si>
  <si>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</si>
  <si>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</si>
  <si>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</si>
  <si>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</si>
  <si>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</si>
  <si>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</si>
  <si>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</si>
  <si>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</si>
  <si>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</si>
  <si>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</si>
  <si>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</si>
  <si>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</si>
  <si>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</si>
  <si>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</si>
  <si>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</si>
  <si>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</si>
  <si>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</si>
  <si>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</si>
  <si>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</si>
  <si>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</si>
  <si>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</si>
  <si>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</si>
  <si>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</si>
  <si>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</si>
  <si>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</si>
  <si>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</si>
  <si>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</si>
  <si>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</si>
  <si>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</si>
  <si>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</si>
  <si>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</si>
  <si>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</si>
  <si>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</si>
  <si>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</si>
  <si>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</si>
  <si>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</si>
  <si>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</si>
  <si>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</si>
  <si>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</si>
  <si>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</si>
  <si>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</si>
  <si>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</si>
  <si>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</si>
  <si>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</si>
  <si>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</si>
  <si>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</si>
  <si>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</si>
  <si>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</si>
  <si>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</si>
  <si>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</si>
  <si>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</si>
  <si>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</si>
  <si>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</si>
  <si>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</si>
  <si>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</si>
  <si>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</si>
  <si>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</si>
  <si>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</si>
  <si>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</si>
  <si>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</si>
  <si>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</si>
  <si>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</si>
  <si>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</si>
  <si>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</si>
  <si>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</si>
  <si>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</si>
  <si>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</si>
  <si>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</si>
  <si>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</si>
  <si>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</si>
  <si>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</si>
  <si>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</si>
  <si>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</si>
  <si>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</si>
  <si>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</si>
  <si>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</si>
  <si>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</si>
  <si>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</si>
  <si>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</si>
  <si>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</si>
  <si>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</si>
  <si>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</si>
  <si>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</si>
  <si>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</si>
  <si>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</si>
  <si>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</si>
  <si>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</si>
  <si>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</si>
  <si>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</si>
  <si>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</si>
  <si>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</si>
  <si>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</si>
  <si>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</si>
  <si>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</si>
  <si>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</si>
  <si>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</si>
  <si>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</si>
  <si>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</si>
  <si>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</si>
  <si>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</si>
  <si>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</si>
  <si>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</si>
  <si>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</si>
  <si>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</si>
  <si>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</si>
  <si>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</si>
  <si>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</si>
  <si>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</si>
  <si>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</si>
  <si>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</si>
  <si>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</si>
  <si>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</si>
  <si>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</si>
  <si>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</si>
  <si>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</si>
  <si>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</si>
  <si>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</si>
  <si>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</si>
  <si>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</si>
  <si>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</si>
  <si>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</si>
  <si>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</si>
  <si>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</si>
  <si>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</si>
  <si>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</si>
  <si>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</si>
  <si>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</si>
  <si>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</si>
  <si>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</si>
  <si>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</si>
  <si>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</si>
  <si>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</si>
  <si>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</si>
  <si>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</si>
  <si>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</si>
  <si>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</si>
  <si>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</si>
  <si>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</si>
  <si>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</si>
  <si>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</si>
  <si>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</si>
  <si>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</si>
  <si>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</si>
  <si>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</si>
  <si>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</si>
  <si>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</si>
  <si>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</si>
  <si>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</si>
  <si>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</si>
  <si>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</si>
  <si>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</si>
  <si>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</si>
  <si>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</si>
  <si>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</si>
  <si>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</si>
  <si>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</si>
  <si>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</si>
  <si>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</si>
  <si>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</si>
  <si>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</si>
  <si>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</si>
  <si>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</si>
  <si>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</si>
  <si>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</si>
  <si>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</si>
  <si>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</si>
  <si>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</si>
  <si>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</si>
  <si>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</si>
  <si>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</si>
  <si>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</si>
  <si>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</si>
  <si>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</si>
  <si>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</si>
  <si>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</si>
  <si>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</si>
  <si>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</si>
  <si>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</si>
  <si>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</si>
  <si>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</si>
  <si>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</si>
  <si>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</si>
  <si>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</si>
  <si>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</si>
  <si>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</si>
  <si>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</si>
  <si>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</si>
  <si>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</si>
  <si>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</si>
  <si>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</si>
  <si>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</si>
  <si>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</si>
  <si>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</si>
  <si>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</si>
  <si>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</si>
  <si>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</si>
  <si>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</si>
  <si>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</si>
  <si>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</si>
  <si>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</si>
  <si>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</si>
  <si>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</si>
  <si>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</si>
  <si>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</si>
  <si>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</si>
  <si>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</si>
  <si>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</si>
  <si>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</si>
  <si>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</si>
  <si>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</si>
  <si>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</si>
  <si>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</si>
  <si>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</si>
  <si>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</si>
  <si>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</si>
  <si>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</si>
  <si>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</si>
  <si>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</si>
  <si>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</si>
  <si>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</si>
  <si>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</si>
  <si>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</si>
  <si>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</si>
  <si>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</si>
  <si>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</si>
  <si>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</si>
  <si>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</si>
  <si>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</si>
  <si>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</si>
  <si>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</si>
  <si>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</si>
  <si>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</si>
  <si>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</si>
  <si>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</si>
  <si>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</si>
  <si>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</si>
  <si>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</si>
  <si>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</si>
  <si>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</si>
  <si>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</si>
  <si>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</si>
  <si>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</si>
  <si>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</si>
  <si>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</si>
  <si>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</si>
  <si>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</si>
  <si>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</si>
  <si>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</si>
  <si>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</si>
  <si>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</si>
  <si>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</si>
  <si>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</si>
  <si>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</si>
  <si>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</si>
  <si>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</si>
  <si>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</si>
  <si>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</si>
  <si>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</si>
  <si>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</si>
  <si>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</si>
  <si>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</si>
  <si>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</si>
  <si>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</si>
  <si>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</si>
  <si>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</si>
  <si>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</si>
  <si>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</si>
  <si>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</si>
  <si>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</si>
  <si>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</si>
  <si>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</si>
  <si>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</si>
  <si>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</si>
  <si>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</si>
  <si>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</si>
  <si>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</si>
  <si>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</si>
  <si>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</si>
  <si>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</si>
  <si>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</si>
  <si>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</si>
  <si>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</si>
  <si>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</si>
  <si>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</si>
  <si>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</si>
  <si>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</si>
  <si>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</si>
  <si>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</si>
  <si>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</si>
  <si>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</si>
  <si>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</si>
  <si>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</si>
  <si>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</si>
  <si>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</si>
  <si>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</si>
  <si>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</si>
  <si>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</si>
  <si>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</si>
  <si>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</si>
  <si>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</si>
  <si>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</si>
  <si>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</si>
  <si>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</si>
  <si>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</si>
  <si>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</si>
  <si>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</si>
  <si>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</si>
  <si>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</si>
  <si>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</si>
  <si>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</si>
  <si>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</si>
  <si>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</si>
  <si>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</si>
  <si>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</si>
  <si>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</si>
  <si>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</si>
  <si>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</si>
  <si>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</si>
  <si>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</si>
  <si>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</si>
  <si>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</si>
  <si>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</si>
  <si>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</si>
  <si>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</si>
  <si>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</si>
  <si>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</si>
  <si>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</si>
  <si>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</si>
  <si>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</si>
  <si>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</si>
  <si>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</si>
  <si>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</si>
  <si>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</si>
  <si>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</si>
  <si>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</si>
  <si>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</si>
  <si>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</si>
  <si>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</si>
  <si>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</si>
  <si>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</si>
  <si>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</si>
  <si>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</si>
  <si>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</si>
  <si>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</si>
  <si>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</si>
  <si>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</si>
  <si>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</si>
  <si>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</si>
  <si>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</si>
  <si>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</si>
  <si>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</si>
  <si>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</si>
  <si>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</si>
  <si>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</si>
  <si>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</si>
  <si>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</si>
  <si>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</si>
  <si>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</si>
  <si>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</si>
  <si>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</si>
  <si>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</si>
  <si>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</si>
  <si>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</si>
  <si>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</si>
  <si>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</si>
  <si>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</si>
  <si>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</si>
  <si>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</si>
  <si>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</si>
  <si>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</si>
  <si>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</si>
  <si>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</si>
  <si>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</si>
  <si>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</si>
  <si>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</si>
  <si>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</si>
  <si>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</si>
  <si>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</si>
  <si>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</si>
  <si>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</si>
  <si>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</si>
  <si>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</si>
  <si>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</si>
  <si>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</si>
  <si>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</si>
  <si>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</si>
  <si>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</si>
  <si>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</si>
  <si>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</si>
  <si>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</si>
  <si>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</si>
  <si>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</si>
  <si>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</si>
  <si>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</si>
  <si>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</si>
  <si>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</si>
  <si>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</si>
  <si>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</si>
  <si>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</si>
  <si>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</si>
  <si>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</si>
  <si>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</si>
  <si>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</si>
  <si>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</si>
  <si>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</si>
  <si>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</si>
  <si>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</si>
  <si>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</si>
  <si>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</si>
  <si>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</si>
  <si>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</si>
  <si>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</si>
  <si>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</si>
  <si>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</si>
  <si>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</si>
  <si>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</si>
  <si>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</si>
  <si>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</si>
  <si>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</si>
  <si>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</si>
  <si>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</si>
  <si>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</si>
  <si>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</si>
  <si>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</si>
  <si>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</si>
  <si>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</si>
  <si>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</si>
  <si>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</si>
  <si>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</si>
  <si>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</si>
  <si>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</si>
  <si>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</si>
  <si>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</si>
  <si>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</si>
  <si>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</si>
  <si>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</si>
  <si>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</si>
  <si>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</si>
  <si>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</si>
  <si>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</si>
  <si>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</si>
  <si>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</si>
  <si>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</si>
  <si>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</si>
  <si>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</si>
  <si>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</si>
  <si>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</si>
  <si>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</si>
  <si>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</si>
  <si>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</si>
  <si>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</si>
  <si>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</si>
  <si>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</si>
  <si>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</si>
  <si>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</si>
  <si>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</si>
  <si>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</si>
  <si>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</si>
  <si>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</si>
  <si>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</si>
  <si>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</si>
  <si>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</si>
  <si>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</si>
  <si>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</si>
  <si>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</si>
  <si>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</si>
  <si>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</si>
  <si>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</si>
  <si>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</si>
  <si>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</si>
  <si>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</si>
  <si>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</si>
  <si>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</si>
  <si>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</si>
  <si>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</si>
  <si>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</si>
  <si>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</si>
  <si>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</si>
  <si>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</si>
  <si>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</si>
  <si>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</si>
  <si>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</si>
  <si>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</si>
  <si>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</si>
  <si>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</si>
  <si>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</si>
  <si>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</si>
  <si>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</si>
  <si>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</si>
  <si>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</si>
  <si>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</si>
  <si>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</si>
  <si>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</si>
  <si>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</si>
  <si>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</si>
  <si>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</si>
  <si>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</si>
  <si>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</si>
  <si>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</si>
  <si>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</si>
  <si>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</si>
  <si>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</si>
  <si>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</si>
  <si>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</si>
  <si>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</si>
  <si>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</si>
  <si>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</si>
  <si>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</si>
  <si>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</si>
  <si>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</si>
  <si>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</si>
  <si>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</si>
  <si>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</si>
  <si>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</si>
  <si>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</si>
  <si>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</si>
  <si>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</si>
  <si>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</si>
  <si>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</si>
  <si>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</si>
  <si>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</si>
  <si>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</si>
  <si>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</si>
  <si>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</si>
  <si>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</si>
  <si>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</si>
  <si>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</si>
  <si>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</si>
  <si>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</si>
  <si>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</si>
  <si>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</si>
  <si>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</si>
  <si>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</si>
  <si>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</si>
  <si>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</si>
  <si>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</si>
  <si>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</si>
  <si>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</si>
  <si>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</si>
  <si>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</si>
  <si>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</si>
  <si>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</si>
  <si>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</si>
  <si>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</si>
  <si>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</si>
  <si>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</si>
  <si>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</si>
  <si>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</si>
  <si>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</si>
  <si>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</si>
  <si>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</si>
  <si>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</si>
  <si>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</si>
  <si>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</si>
  <si>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</si>
  <si>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</si>
  <si>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</si>
  <si>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</si>
  <si>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</si>
  <si>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</si>
  <si>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</si>
  <si>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</si>
  <si>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</si>
  <si>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</si>
  <si>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</si>
  <si>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</si>
  <si>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</si>
  <si>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</si>
  <si>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</si>
  <si>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</si>
  <si>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</si>
  <si>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</si>
  <si>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</si>
  <si>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</si>
  <si>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</si>
  <si>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</si>
  <si>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</si>
  <si>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</si>
  <si>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</si>
  <si>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</si>
  <si>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</si>
  <si>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</si>
  <si>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</si>
  <si>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</si>
  <si>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</si>
  <si>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</si>
  <si>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</si>
  <si>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</si>
  <si>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</si>
  <si>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</si>
  <si>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</si>
  <si>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</si>
  <si>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</si>
  <si>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</si>
  <si>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</si>
  <si>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</si>
  <si>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</si>
  <si>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</si>
  <si>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</si>
  <si>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</si>
  <si>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</si>
  <si>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</si>
  <si>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</si>
  <si>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</si>
  <si>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</si>
  <si>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</si>
  <si>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</si>
  <si>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</si>
  <si>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</si>
  <si>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</si>
  <si>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</si>
  <si>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</si>
  <si>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</si>
  <si>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</si>
  <si>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</si>
  <si>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</si>
  <si>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</si>
  <si>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</si>
  <si>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</si>
  <si>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</si>
  <si>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</si>
  <si>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</si>
  <si>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</si>
  <si>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</si>
  <si>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</si>
  <si>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</si>
  <si>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</si>
  <si>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</si>
  <si>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</si>
  <si>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</si>
  <si>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</si>
  <si>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</si>
  <si>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</si>
  <si>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</si>
  <si>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</si>
  <si>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</si>
  <si>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</si>
  <si>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</si>
  <si>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</si>
  <si>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</si>
  <si>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</si>
  <si>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</si>
  <si>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</si>
  <si>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</si>
  <si>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</si>
  <si>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</si>
  <si>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</si>
  <si>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</si>
  <si>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</si>
  <si>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</si>
  <si>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</si>
  <si>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</si>
  <si>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</si>
  <si>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</si>
  <si>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</si>
  <si>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</si>
  <si>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</si>
  <si>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</si>
  <si>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</si>
  <si>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</si>
  <si>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</si>
  <si>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</si>
  <si>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</si>
  <si>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</si>
  <si>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</si>
  <si>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</si>
  <si>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</si>
  <si>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</si>
  <si>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</si>
  <si>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</si>
  <si>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</si>
  <si>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</si>
  <si>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</si>
  <si>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</si>
  <si>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</si>
  <si>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</si>
  <si>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</si>
  <si>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</si>
  <si>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</si>
  <si>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</si>
  <si>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</si>
  <si>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</si>
  <si>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</si>
  <si>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</si>
  <si>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</si>
  <si>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</si>
  <si>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</si>
  <si>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</si>
  <si>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</si>
  <si>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</si>
  <si>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</si>
  <si>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</si>
  <si>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</si>
  <si>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</si>
  <si>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</si>
  <si>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</si>
  <si>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</si>
  <si>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</si>
  <si>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</si>
  <si>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</si>
  <si>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</si>
  <si>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</si>
  <si>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</si>
  <si>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</si>
  <si>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</si>
  <si>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</si>
  <si>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</si>
  <si>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</si>
  <si>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</si>
  <si>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</si>
  <si>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</si>
  <si>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</si>
  <si>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</si>
  <si>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</si>
  <si>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</si>
  <si>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</si>
  <si>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</si>
  <si>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</si>
  <si>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</si>
  <si>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</si>
  <si>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</si>
  <si>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</si>
  <si>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</si>
  <si>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</si>
  <si>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</si>
  <si>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</si>
  <si>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</si>
  <si>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</si>
  <si>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</si>
  <si>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</si>
  <si>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</si>
  <si>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</si>
  <si>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</si>
  <si>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</si>
  <si>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</si>
  <si>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</si>
  <si>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</si>
  <si>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</si>
  <si>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</si>
  <si>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</si>
  <si>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</si>
  <si>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</si>
  <si>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</si>
  <si>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</si>
  <si>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</si>
  <si>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</si>
  <si>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</si>
  <si>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</si>
  <si>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</si>
  <si>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</si>
  <si>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</si>
  <si>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</si>
  <si>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</si>
  <si>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</si>
  <si>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</si>
  <si>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</si>
  <si>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</si>
  <si>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</si>
  <si>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</si>
  <si>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</si>
  <si>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</si>
  <si>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</si>
  <si>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</si>
  <si>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</si>
  <si>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</si>
  <si>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</si>
  <si>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</si>
  <si>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</si>
  <si>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</si>
  <si>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</si>
  <si>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</si>
  <si>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</si>
  <si>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</si>
  <si>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</si>
  <si>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</si>
  <si>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</si>
  <si>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</si>
  <si>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</si>
  <si>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</si>
  <si>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</si>
  <si>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</si>
  <si>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</si>
  <si>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</si>
  <si>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</si>
  <si>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</si>
  <si>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</si>
  <si>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</si>
  <si>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</si>
  <si>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</si>
  <si>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</si>
  <si>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</si>
  <si>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</si>
  <si>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</si>
  <si>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</si>
  <si>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</si>
  <si>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</si>
  <si>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</si>
  <si>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</si>
  <si>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</si>
  <si>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</si>
  <si>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</si>
  <si>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</si>
  <si>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</si>
  <si>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</si>
  <si>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</si>
  <si>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</si>
  <si>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</si>
  <si>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</si>
  <si>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</si>
  <si>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</si>
  <si>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</si>
  <si>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</si>
  <si>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</si>
  <si>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</si>
  <si>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</si>
  <si>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</si>
  <si>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</si>
  <si>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</si>
  <si>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</si>
  <si>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</si>
  <si>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</si>
  <si>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</si>
  <si>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</si>
  <si>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</si>
  <si>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</si>
  <si>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</si>
  <si>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</si>
  <si>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</si>
  <si>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</si>
  <si>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</si>
  <si>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</si>
  <si>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</si>
  <si>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</si>
  <si>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</si>
  <si>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</si>
  <si>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</si>
  <si>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</si>
  <si>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</si>
  <si>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</si>
  <si>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</si>
  <si>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</si>
  <si>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</si>
  <si>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</si>
  <si>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</si>
  <si>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</si>
  <si>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</si>
  <si>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</si>
  <si>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</si>
  <si>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</si>
  <si>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</si>
  <si>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</si>
  <si>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</si>
  <si>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</si>
  <si>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</si>
  <si>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</si>
  <si>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</si>
  <si>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</si>
  <si>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</si>
  <si>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</si>
  <si>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</si>
  <si>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</si>
  <si>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</si>
  <si>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</si>
  <si>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</si>
  <si>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</si>
  <si>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</si>
  <si>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</si>
  <si>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</si>
  <si>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</si>
  <si>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</si>
  <si>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</si>
  <si>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</si>
  <si>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</si>
  <si>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</si>
  <si>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</si>
  <si>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</si>
  <si>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</si>
  <si>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</si>
  <si>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</si>
  <si>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</si>
  <si>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</si>
  <si>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</si>
  <si>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</si>
  <si>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</si>
  <si>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</si>
  <si>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</si>
  <si>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</si>
  <si>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</si>
  <si>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</si>
  <si>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</si>
  <si>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</si>
  <si>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</si>
  <si>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</si>
  <si>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</si>
  <si>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</si>
  <si>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</si>
  <si>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</si>
  <si>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</si>
  <si>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</si>
  <si>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</si>
  <si>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</si>
  <si>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</si>
  <si>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</si>
  <si>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</si>
  <si>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</si>
  <si>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</si>
  <si>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</si>
  <si>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</si>
  <si>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</si>
  <si>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</si>
  <si>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</si>
  <si>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</si>
  <si>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</si>
  <si>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</si>
  <si>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</si>
  <si>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</si>
  <si>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</si>
  <si>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</si>
  <si>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</si>
  <si>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</si>
  <si>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</si>
  <si>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</si>
  <si>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</si>
  <si>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</si>
  <si>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</si>
  <si>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</si>
  <si>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</si>
  <si>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</si>
  <si>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</si>
  <si>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</si>
  <si>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</si>
  <si>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</si>
  <si>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</si>
  <si>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</si>
  <si>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</si>
  <si>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</si>
  <si>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</si>
  <si>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</si>
  <si>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</si>
  <si>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</si>
  <si>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</si>
  <si>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</si>
  <si>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</si>
  <si>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</si>
  <si>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</si>
  <si>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</si>
  <si>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</si>
  <si>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</si>
  <si>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</si>
  <si>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</si>
  <si>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</si>
  <si>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</si>
  <si>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</si>
  <si>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</si>
  <si>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</si>
  <si>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</si>
  <si>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</si>
  <si>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</si>
  <si>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</si>
  <si>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</si>
  <si>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</si>
  <si>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</si>
  <si>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</si>
  <si>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</si>
  <si>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</si>
  <si>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</si>
  <si>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</si>
  <si>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</si>
  <si>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</si>
  <si>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</si>
  <si>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</si>
  <si>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</si>
  <si>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</si>
  <si>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</si>
  <si>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</si>
  <si>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</si>
  <si>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</si>
  <si>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</si>
  <si>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</si>
  <si>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</si>
  <si>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</si>
  <si>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</si>
  <si>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</si>
  <si>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</si>
  <si>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</si>
  <si>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</si>
  <si>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</si>
  <si>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</si>
  <si>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</si>
  <si>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</si>
  <si>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</si>
  <si>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</si>
  <si>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</si>
  <si>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</si>
  <si>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</si>
  <si>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</si>
  <si>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</si>
  <si>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</si>
  <si>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</si>
  <si>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</si>
  <si>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</si>
  <si>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</si>
  <si>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</si>
  <si>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</si>
  <si>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</si>
  <si>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</si>
  <si>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</si>
  <si>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</si>
  <si>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</si>
  <si>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</si>
  <si>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</si>
  <si>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</si>
  <si>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</si>
  <si>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</si>
  <si>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</si>
  <si>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</si>
  <si>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</si>
  <si>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</si>
  <si>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</si>
  <si>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</si>
  <si>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</si>
  <si>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</si>
  <si>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</si>
  <si>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</si>
  <si>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</si>
  <si>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</si>
  <si>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</si>
  <si>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</si>
  <si>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</si>
  <si>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</si>
  <si>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</si>
  <si>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</si>
  <si>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</si>
  <si>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</si>
  <si>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</si>
  <si>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</si>
  <si>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</si>
  <si>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</si>
  <si>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</si>
  <si>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</si>
  <si>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</si>
  <si>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</si>
  <si>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</si>
  <si>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</si>
  <si>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</si>
  <si>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</si>
  <si>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</si>
  <si>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</si>
  <si>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</si>
  <si>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</si>
  <si>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</si>
  <si>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</si>
  <si>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</si>
  <si>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</si>
  <si>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</si>
  <si>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</si>
  <si>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</si>
  <si>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</si>
  <si>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</si>
  <si>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</si>
  <si>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</si>
  <si>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</si>
  <si>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</si>
  <si>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</si>
  <si>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</si>
  <si>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</si>
  <si>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</si>
  <si>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</si>
  <si>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</si>
  <si>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</si>
  <si>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</si>
  <si>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</si>
  <si>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</si>
  <si>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</si>
  <si>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</si>
  <si>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</si>
  <si>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</si>
  <si>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</si>
  <si>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</si>
  <si>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</si>
  <si>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</si>
  <si>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</si>
  <si>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</si>
  <si>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</si>
  <si>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</si>
  <si>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</si>
  <si>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</si>
  <si>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</si>
  <si>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</si>
  <si>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</si>
  <si>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</si>
  <si>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</si>
  <si>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</si>
  <si>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</si>
  <si>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</si>
  <si>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</si>
  <si>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</si>
  <si>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</si>
  <si>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</si>
  <si>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</si>
  <si>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</si>
  <si>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</si>
  <si>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</si>
  <si>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</si>
  <si>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</si>
  <si>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</si>
  <si>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</si>
  <si>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</si>
  <si>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</si>
  <si>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</si>
  <si>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</si>
  <si>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</si>
  <si>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</si>
  <si>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</si>
  <si>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</si>
  <si>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</si>
  <si>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</si>
  <si>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</si>
  <si>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</si>
  <si>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</si>
  <si>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</si>
  <si>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</si>
  <si>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</si>
  <si>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</si>
  <si>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</si>
  <si>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</si>
  <si>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</si>
  <si>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</si>
  <si>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</si>
  <si>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</si>
  <si>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</si>
  <si>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</si>
  <si>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</si>
  <si>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</si>
  <si>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</si>
  <si>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</si>
  <si>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</si>
  <si>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</si>
  <si>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</si>
  <si>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</si>
  <si>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</si>
  <si>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</si>
  <si>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</si>
  <si>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</si>
  <si>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</si>
  <si>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</si>
  <si>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</si>
  <si>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</si>
  <si>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</si>
  <si>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</si>
  <si>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</si>
  <si>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</si>
  <si>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</si>
  <si>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</si>
  <si>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</si>
  <si>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</si>
  <si>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</si>
  <si>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</si>
  <si>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</si>
  <si>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</si>
  <si>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</si>
  <si>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</si>
  <si>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</si>
  <si>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</si>
  <si>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</si>
  <si>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</si>
  <si>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</si>
  <si>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</si>
  <si>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</si>
  <si>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</si>
  <si>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</si>
  <si>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</si>
  <si>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</si>
  <si>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</si>
  <si>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</si>
  <si>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</si>
  <si>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</si>
  <si>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</si>
  <si>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</si>
  <si>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</si>
  <si>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</si>
  <si>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</si>
  <si>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</si>
  <si>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</si>
  <si>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</si>
  <si>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</si>
  <si>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</si>
  <si>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</si>
  <si>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</si>
  <si>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</si>
  <si>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</si>
  <si>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</si>
  <si>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</si>
  <si>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</si>
  <si>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</si>
  <si>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</si>
  <si>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</si>
  <si>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</si>
  <si>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</si>
  <si>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</si>
  <si>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</si>
  <si>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</si>
  <si>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</si>
  <si>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</si>
  <si>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</si>
  <si>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</si>
  <si>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</si>
  <si>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</si>
  <si>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</si>
  <si>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</si>
  <si>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</si>
  <si>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</si>
  <si>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</si>
  <si>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</si>
  <si>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</si>
  <si>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</si>
  <si>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</si>
  <si>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</si>
  <si>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</si>
  <si>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</si>
  <si>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</si>
  <si>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</si>
  <si>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</si>
  <si>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</si>
  <si>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</si>
  <si>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</si>
  <si>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</si>
  <si>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</si>
  <si>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</si>
  <si>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</si>
  <si>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</si>
  <si>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</si>
  <si>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</si>
  <si>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</si>
  <si>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</si>
  <si>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</si>
  <si>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</si>
  <si>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</si>
  <si>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</si>
  <si>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</si>
  <si>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</si>
  <si>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</si>
  <si>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</si>
  <si>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</si>
  <si>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</si>
  <si>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</si>
  <si>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</si>
  <si>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</si>
  <si>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</si>
  <si>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</si>
  <si>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</si>
  <si>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</si>
  <si>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</si>
  <si>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</si>
  <si>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</si>
  <si>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</si>
  <si>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</si>
  <si>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</si>
  <si>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</si>
  <si>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</si>
  <si>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</si>
  <si>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</si>
  <si>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</si>
  <si>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</si>
  <si>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</si>
  <si>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</si>
  <si>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</si>
  <si>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</si>
  <si>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</si>
  <si>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</si>
  <si>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</si>
  <si>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</si>
  <si>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</si>
  <si>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</si>
  <si>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</si>
  <si>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</si>
  <si>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</si>
  <si>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</si>
  <si>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</si>
  <si>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</si>
  <si>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</si>
  <si>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</si>
  <si>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</si>
  <si>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</si>
  <si>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</si>
  <si>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</si>
  <si>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</si>
  <si>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</si>
  <si>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</si>
  <si>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</si>
  <si>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</si>
  <si>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</si>
  <si>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</si>
  <si>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</si>
  <si>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</si>
  <si>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</si>
  <si>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</si>
  <si>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</si>
  <si>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</si>
  <si>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</si>
  <si>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</si>
  <si>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</si>
  <si>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</si>
  <si>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</si>
  <si>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</si>
  <si>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</si>
  <si>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</si>
  <si>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</si>
  <si>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</si>
  <si>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</si>
  <si>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</si>
  <si>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</si>
  <si>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</si>
  <si>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</si>
  <si>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</si>
  <si>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</si>
  <si>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</si>
  <si>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</si>
  <si>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</si>
  <si>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</si>
  <si>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</si>
  <si>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</si>
  <si>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</si>
  <si>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</si>
  <si>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</si>
  <si>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</si>
  <si>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</si>
  <si>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</si>
  <si>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</si>
  <si>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</si>
  <si>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</si>
  <si>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</si>
  <si>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</si>
  <si>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</si>
  <si>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</si>
  <si>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</si>
  <si>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</si>
  <si>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</si>
  <si>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</si>
  <si>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</si>
  <si>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</si>
  <si>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</si>
  <si>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</si>
  <si>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</si>
  <si>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</si>
  <si>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</si>
  <si>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</si>
  <si>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</si>
  <si>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</si>
  <si>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</si>
  <si>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</si>
  <si>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</si>
  <si>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</si>
  <si>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</si>
  <si>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</si>
  <si>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</si>
  <si>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</si>
  <si>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</si>
  <si>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</si>
  <si>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</si>
  <si>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</si>
  <si>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</si>
  <si>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</si>
  <si>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</si>
  <si>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</si>
  <si>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</si>
  <si>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</si>
  <si>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</si>
  <si>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</si>
  <si>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</si>
  <si>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</si>
  <si>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</si>
  <si>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</si>
  <si>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</si>
  <si>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</si>
  <si>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</si>
  <si>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</si>
  <si>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</si>
  <si>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</si>
  <si>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</si>
  <si>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</si>
  <si>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</si>
  <si>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</si>
  <si>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</si>
  <si>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</si>
  <si>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</si>
  <si>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</si>
  <si>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</si>
  <si>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</si>
  <si>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</si>
  <si>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</si>
  <si>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</si>
  <si>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</si>
  <si>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</si>
  <si>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</si>
  <si>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</si>
  <si>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</si>
  <si>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</si>
  <si>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</si>
  <si>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</si>
  <si>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</si>
  <si>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</si>
  <si>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</si>
  <si>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</si>
  <si>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</si>
  <si>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</si>
  <si>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</si>
  <si>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</si>
  <si>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</si>
  <si>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</si>
  <si>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</si>
  <si>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</si>
  <si>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</si>
  <si>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</si>
  <si>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</si>
  <si>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</si>
  <si>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</si>
  <si>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</si>
  <si>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</si>
  <si>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</si>
  <si>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</si>
  <si>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</si>
  <si>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</si>
  <si>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</si>
  <si>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</si>
  <si>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</si>
  <si>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</si>
  <si>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</si>
  <si>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</si>
  <si>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</si>
  <si>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</si>
  <si>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</si>
  <si>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</si>
  <si>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</si>
  <si>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</si>
  <si>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</si>
  <si>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</si>
  <si>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</si>
  <si>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</si>
  <si>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</si>
  <si>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</si>
  <si>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</si>
  <si>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</si>
  <si>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</si>
  <si>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</si>
  <si>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</si>
  <si>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</si>
  <si>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</si>
  <si>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</si>
  <si>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</si>
  <si>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</si>
  <si>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</si>
  <si>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</si>
  <si>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</si>
  <si>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</si>
  <si>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</si>
  <si>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</si>
  <si>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</si>
  <si>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</si>
  <si>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</si>
  <si>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</si>
  <si>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</si>
  <si>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</si>
  <si>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</si>
  <si>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</si>
  <si>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</si>
  <si>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</si>
  <si>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</si>
  <si>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</si>
  <si>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</si>
  <si>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</si>
  <si>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</si>
  <si>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</si>
  <si>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</si>
  <si>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</si>
  <si>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</si>
  <si>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</si>
  <si>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</si>
  <si>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</si>
  <si>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</si>
  <si>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</si>
  <si>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</si>
  <si>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</si>
  <si>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</si>
  <si>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</si>
  <si>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</si>
  <si>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</si>
  <si>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</si>
  <si>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</si>
  <si>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</si>
  <si>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</si>
  <si>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</si>
  <si>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</si>
  <si>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</si>
  <si>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</si>
  <si>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</si>
  <si>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</si>
  <si>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</si>
  <si>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</si>
  <si>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</si>
  <si>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</si>
  <si>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</si>
  <si>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</si>
  <si>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</si>
  <si>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</si>
  <si>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</si>
  <si>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</si>
  <si>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</si>
  <si>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</si>
  <si>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</si>
  <si>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</si>
  <si>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</si>
  <si>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</si>
  <si>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</si>
  <si>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</si>
  <si>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</si>
  <si>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</si>
  <si>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</si>
  <si>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</si>
  <si>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</si>
  <si>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</si>
  <si>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</si>
  <si>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</si>
  <si>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</si>
  <si>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</si>
  <si>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</si>
  <si>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</si>
  <si>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</si>
  <si>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</si>
  <si>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</si>
  <si>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</si>
  <si>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</si>
  <si>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</si>
  <si>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</si>
  <si>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</si>
  <si>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</si>
  <si>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</si>
  <si>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</si>
  <si>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</si>
  <si>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</si>
  <si>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</si>
  <si>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</si>
  <si>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</si>
  <si>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</si>
  <si>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</si>
  <si>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</si>
  <si>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</si>
  <si>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</si>
  <si>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</si>
  <si>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</si>
  <si>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</si>
  <si>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</si>
  <si>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</si>
  <si>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</si>
  <si>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</si>
  <si>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</si>
  <si>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</si>
  <si>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</si>
  <si>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</si>
  <si>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</si>
  <si>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</si>
  <si>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</si>
  <si>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</si>
  <si>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</si>
  <si>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</si>
  <si>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</si>
  <si>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</si>
  <si>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</si>
  <si>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</si>
  <si>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</si>
  <si>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</si>
  <si>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</si>
  <si>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</si>
  <si>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</si>
  <si>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</si>
  <si>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</si>
  <si>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</si>
  <si>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</si>
  <si>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</si>
  <si>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</si>
  <si>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</si>
  <si>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</si>
  <si>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</si>
  <si>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</si>
  <si>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</si>
  <si>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</si>
  <si>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</si>
  <si>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</si>
  <si>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</si>
  <si>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</si>
  <si>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</si>
  <si>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</si>
  <si>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</si>
  <si>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</si>
  <si>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</si>
  <si>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</si>
  <si>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</si>
  <si>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</si>
  <si>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</si>
  <si>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</si>
  <si>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</si>
  <si>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</si>
  <si>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</si>
  <si>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</si>
  <si>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</si>
  <si>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</si>
  <si>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</si>
  <si>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</si>
  <si>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</si>
  <si>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</si>
  <si>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</si>
  <si>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</si>
  <si>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</si>
  <si>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</si>
  <si>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</si>
  <si>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</si>
  <si>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</si>
  <si>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</si>
  <si>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</si>
  <si>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</si>
  <si>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</si>
  <si>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</si>
  <si>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</si>
  <si>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</si>
  <si>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</si>
  <si>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</si>
  <si>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</si>
  <si>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</si>
  <si>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</si>
  <si>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</si>
  <si>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</si>
  <si>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</si>
  <si>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</si>
  <si>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</si>
  <si>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</si>
  <si>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</si>
  <si>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</si>
  <si>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</si>
  <si>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</si>
  <si>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</si>
  <si>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</si>
  <si>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</si>
  <si>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</si>
  <si>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</si>
  <si>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</si>
  <si>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</si>
  <si>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</si>
  <si>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</si>
  <si>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</si>
  <si>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</si>
  <si>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</si>
  <si>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</si>
  <si>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</si>
  <si>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</si>
  <si>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</si>
  <si>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</si>
  <si>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</si>
  <si>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</si>
  <si>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</si>
  <si>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</si>
  <si>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</si>
  <si>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</si>
  <si>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</si>
  <si>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</si>
  <si>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</si>
  <si>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</si>
  <si>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</si>
  <si>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</si>
  <si>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</si>
  <si>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</si>
  <si>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</si>
  <si>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</si>
  <si>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</si>
  <si>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</si>
  <si>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</si>
  <si>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</si>
  <si>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</si>
  <si>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</si>
  <si>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</si>
  <si>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</si>
  <si>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</si>
  <si>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</si>
  <si>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</si>
  <si>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</si>
  <si>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</si>
  <si>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</si>
  <si>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</si>
  <si>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</si>
  <si>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</si>
  <si>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</si>
  <si>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</si>
  <si>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</si>
  <si>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</si>
  <si>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</si>
  <si>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</si>
  <si>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</si>
  <si>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</si>
  <si>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</si>
  <si>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</si>
  <si>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</si>
  <si>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</si>
  <si>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</si>
  <si>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</si>
  <si>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</si>
  <si>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</si>
  <si>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</si>
  <si>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</si>
  <si>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</si>
  <si>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</si>
  <si>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</si>
  <si>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</si>
  <si>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</si>
  <si>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</si>
  <si>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</si>
  <si>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</si>
  <si>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</si>
  <si>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</si>
  <si>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</si>
  <si>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</si>
  <si>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</si>
  <si>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</si>
  <si>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</si>
  <si>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</si>
  <si>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</si>
  <si>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</si>
  <si>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</si>
  <si>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</si>
  <si>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</si>
  <si>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</si>
  <si>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</si>
  <si>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</si>
  <si>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</si>
  <si>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</si>
  <si>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</si>
  <si>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</si>
  <si>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</si>
  <si>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</si>
  <si>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</si>
  <si>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</si>
  <si>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</si>
  <si>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</si>
  <si>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</si>
  <si>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</si>
  <si>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</si>
  <si>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</si>
  <si>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</si>
  <si>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</si>
  <si>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</si>
  <si>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</si>
  <si>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</si>
  <si>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</si>
  <si>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</si>
  <si>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</si>
  <si>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</si>
  <si>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</si>
  <si>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</si>
  <si>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</si>
  <si>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</si>
  <si>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</si>
  <si>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</si>
  <si>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</si>
  <si>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</si>
  <si>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</si>
  <si>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</si>
  <si>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</si>
  <si>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</si>
  <si>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</si>
  <si>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</si>
  <si>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</si>
  <si>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</si>
  <si>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</si>
  <si>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</si>
  <si>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</si>
  <si>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</si>
  <si>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</si>
  <si>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</si>
  <si>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</si>
  <si>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</si>
  <si>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</si>
  <si>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</si>
  <si>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</si>
  <si>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</si>
  <si>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</si>
  <si>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</si>
  <si>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</si>
  <si>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</si>
  <si>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</si>
  <si>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</si>
  <si>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</si>
  <si>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</si>
  <si>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</si>
  <si>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</si>
  <si>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</si>
  <si>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</si>
  <si>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</si>
  <si>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</si>
  <si>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</si>
  <si>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</si>
  <si>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</si>
  <si>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</si>
  <si>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</si>
  <si>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</si>
  <si>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</si>
  <si>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</si>
  <si>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</si>
  <si>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</si>
  <si>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</si>
  <si>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</si>
  <si>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</si>
  <si>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</si>
  <si>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</si>
  <si>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</si>
  <si>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</si>
  <si>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</si>
  <si>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</si>
  <si>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</si>
  <si>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</si>
  <si>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</si>
  <si>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</si>
  <si>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</si>
  <si>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</si>
  <si>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</si>
  <si>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</si>
  <si>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</si>
  <si>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</si>
  <si>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</si>
  <si>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</si>
  <si>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</si>
  <si>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</si>
  <si>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</si>
  <si>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</si>
  <si>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</si>
  <si>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</si>
  <si>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</si>
  <si>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</si>
  <si>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</si>
  <si>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</si>
  <si>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</si>
  <si>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</si>
  <si>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</si>
  <si>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</si>
  <si>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</si>
  <si>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</si>
  <si>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</si>
  <si>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</si>
  <si>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</si>
  <si>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</si>
  <si>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</si>
  <si>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</si>
  <si>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</si>
  <si>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</si>
  <si>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</si>
  <si>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</si>
  <si>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</si>
  <si>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</si>
  <si>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</si>
  <si>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</si>
  <si>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</si>
  <si>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</si>
  <si>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</si>
  <si>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</si>
  <si>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</si>
  <si>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</si>
  <si>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</si>
  <si>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</si>
  <si>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</si>
  <si>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</si>
  <si>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</si>
  <si>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</si>
  <si>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</si>
  <si>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</si>
  <si>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</si>
  <si>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</si>
  <si>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</si>
  <si>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</si>
  <si>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</si>
  <si>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</si>
  <si>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</si>
  <si>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</si>
  <si>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</si>
  <si>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</si>
  <si>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</si>
  <si>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</si>
  <si>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</si>
  <si>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</si>
  <si>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</si>
  <si>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</si>
  <si>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</si>
  <si>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</si>
  <si>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</si>
  <si>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</si>
  <si>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</si>
  <si>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</si>
  <si>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</si>
  <si>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</si>
  <si>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</si>
  <si>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</si>
  <si>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</si>
  <si>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</si>
  <si>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</si>
  <si>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</si>
  <si>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</si>
  <si>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</si>
  <si>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</si>
  <si>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</si>
  <si>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</si>
  <si>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</si>
  <si>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</si>
  <si>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</si>
  <si>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</si>
  <si>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</si>
  <si>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</si>
  <si>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</si>
  <si>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</si>
  <si>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</si>
  <si>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</si>
  <si>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</si>
  <si>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</si>
  <si>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</si>
  <si>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</si>
  <si>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</si>
  <si>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</si>
  <si>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</si>
  <si>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</si>
  <si>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</si>
  <si>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</si>
  <si>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</si>
  <si>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</si>
  <si>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</si>
  <si>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</si>
  <si>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</si>
  <si>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</si>
  <si>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</si>
  <si>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</si>
  <si>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</si>
  <si>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</si>
  <si>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</si>
  <si>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</si>
  <si>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</si>
  <si>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</si>
  <si>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</si>
  <si>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</si>
  <si>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</si>
  <si>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</si>
  <si>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</si>
  <si>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</si>
  <si>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</si>
  <si>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</si>
  <si>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</si>
  <si>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</si>
  <si>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</si>
  <si>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</si>
  <si>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</si>
  <si>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</si>
  <si>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</si>
  <si>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</si>
  <si>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</si>
  <si>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</si>
  <si>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</si>
  <si>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</si>
  <si>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</si>
  <si>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</si>
  <si>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</si>
  <si>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</si>
  <si>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</si>
  <si>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</si>
  <si>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</si>
  <si>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</si>
  <si>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</si>
  <si>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</si>
  <si>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</si>
  <si>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</si>
  <si>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</si>
  <si>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</si>
  <si>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</si>
  <si>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</si>
  <si>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</si>
  <si>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</si>
  <si>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</si>
  <si>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</si>
  <si>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</si>
  <si>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</si>
  <si>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</si>
  <si>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</si>
  <si>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</si>
  <si>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</si>
  <si>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</si>
  <si>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</si>
  <si>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</si>
  <si>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</si>
  <si>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</si>
  <si>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</si>
  <si>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</si>
  <si>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</si>
  <si>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</si>
  <si>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</si>
  <si>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</si>
  <si>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</si>
  <si>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</si>
  <si>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</si>
  <si>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</si>
  <si>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</si>
  <si>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</si>
  <si>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</si>
  <si>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</si>
  <si>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</si>
  <si>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</si>
  <si>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</si>
  <si>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</si>
  <si>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</si>
  <si>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</si>
  <si>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</si>
  <si>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</si>
  <si>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</si>
  <si>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</si>
  <si>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</si>
  <si>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</si>
  <si>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</si>
  <si>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</si>
  <si>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</si>
  <si>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</si>
  <si>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</si>
  <si>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</si>
  <si>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</si>
  <si>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</si>
  <si>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</si>
  <si>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</si>
  <si>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</si>
  <si>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</si>
  <si>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</si>
  <si>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</si>
  <si>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</si>
  <si>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</si>
  <si>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</si>
  <si>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</si>
  <si>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</si>
  <si>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</si>
  <si>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</si>
  <si>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</si>
  <si>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</si>
  <si>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</si>
  <si>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</si>
  <si>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</si>
  <si>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</si>
  <si>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</si>
  <si>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</si>
  <si>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</si>
  <si>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</si>
  <si>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</si>
  <si>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</si>
  <si>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</si>
  <si>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</si>
  <si>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</si>
  <si>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</si>
  <si>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</si>
  <si>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</si>
  <si>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</si>
  <si>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</si>
  <si>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</si>
  <si>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</si>
  <si>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</si>
  <si>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</si>
  <si>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</si>
  <si>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</si>
  <si>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</si>
  <si>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</si>
  <si>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</si>
  <si>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</si>
  <si>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</si>
  <si>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</si>
  <si>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</si>
  <si>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</si>
  <si>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</si>
  <si>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</si>
  <si>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</si>
  <si>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</si>
  <si>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</si>
  <si>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</si>
  <si>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</si>
  <si>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</si>
  <si>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</si>
  <si>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</si>
  <si>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</si>
  <si>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</si>
  <si>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</si>
  <si>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</si>
  <si>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</si>
  <si>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</si>
  <si>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</si>
  <si>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</si>
  <si>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</si>
  <si>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</si>
  <si>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</si>
  <si>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</si>
  <si>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</si>
  <si>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</si>
  <si>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</si>
  <si>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</si>
  <si>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</si>
  <si>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</si>
  <si>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</si>
  <si>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</si>
  <si>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</si>
  <si>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</si>
  <si>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</si>
  <si>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</si>
  <si>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</si>
  <si>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</si>
  <si>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</si>
  <si>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</si>
  <si>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</si>
  <si>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</si>
  <si>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</si>
  <si>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</si>
  <si>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</si>
  <si>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</si>
  <si>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</si>
  <si>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</si>
  <si>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</si>
  <si>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</si>
  <si>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</si>
  <si>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</si>
  <si>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</si>
  <si>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</si>
  <si>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</si>
  <si>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</si>
  <si>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</si>
  <si>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</si>
  <si>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</si>
  <si>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</si>
  <si>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</si>
  <si>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</si>
  <si>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</si>
  <si>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</si>
  <si>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</si>
  <si>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</si>
  <si>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</si>
  <si>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</si>
  <si>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</si>
  <si>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</si>
  <si>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</si>
  <si>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</si>
  <si>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</si>
  <si>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</si>
  <si>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</si>
  <si>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</si>
  <si>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</si>
  <si>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</si>
  <si>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</si>
  <si>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</si>
  <si>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</si>
  <si>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</si>
  <si>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</si>
  <si>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</si>
  <si>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</si>
  <si>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</si>
  <si>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</si>
  <si>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</si>
  <si>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</si>
  <si>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</si>
  <si>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</si>
  <si>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</si>
  <si>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</si>
  <si>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</si>
  <si>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</si>
  <si>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</si>
  <si>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</si>
  <si>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</si>
  <si>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</si>
  <si>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</si>
  <si>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</si>
  <si>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</si>
  <si>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</si>
  <si>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</si>
  <si>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</si>
  <si>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</si>
  <si>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</si>
  <si>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</si>
  <si>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</si>
  <si>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</si>
  <si>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</si>
  <si>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</si>
  <si>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</si>
  <si>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</si>
  <si>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</si>
  <si>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</si>
  <si>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</si>
  <si>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</si>
  <si>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</si>
  <si>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</si>
  <si>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</si>
  <si>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</si>
  <si>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</si>
  <si>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</si>
  <si>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</si>
  <si>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</si>
  <si>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</si>
  <si>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</si>
  <si>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</si>
  <si>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</si>
  <si>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</si>
  <si>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</si>
  <si>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</si>
  <si>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</si>
  <si>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</si>
  <si>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</si>
  <si>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</si>
  <si>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</si>
  <si>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</si>
  <si>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</si>
  <si>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</si>
  <si>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</si>
  <si>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</si>
  <si>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</si>
  <si>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</si>
  <si>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</si>
  <si>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</si>
  <si>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</si>
  <si>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</si>
  <si>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</si>
  <si>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</si>
  <si>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</si>
  <si>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</si>
  <si>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</si>
  <si>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</si>
  <si>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</si>
  <si>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</si>
  <si>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</si>
  <si>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</si>
  <si>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</si>
  <si>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</si>
  <si>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</si>
  <si>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</si>
  <si>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</si>
  <si>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</si>
  <si>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</si>
  <si>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</si>
  <si>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</si>
  <si>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</si>
  <si>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</si>
  <si>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</si>
  <si>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</si>
  <si>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</si>
  <si>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</si>
  <si>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</si>
  <si>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</si>
  <si>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</si>
  <si>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</si>
  <si>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</si>
  <si>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</si>
  <si>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</si>
  <si>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</si>
  <si>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</si>
  <si>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</si>
  <si>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</si>
  <si>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</si>
  <si>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</si>
  <si>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</si>
  <si>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</si>
  <si>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</si>
  <si>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</si>
  <si>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</si>
  <si>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</si>
  <si>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</si>
  <si>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</si>
  <si>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</si>
  <si>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</si>
  <si>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</si>
  <si>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</si>
  <si>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</si>
  <si>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</si>
  <si>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</si>
  <si>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</si>
  <si>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</si>
  <si>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</si>
  <si>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</si>
  <si>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</si>
  <si>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</si>
  <si>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</si>
  <si>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</si>
  <si>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</si>
  <si>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</si>
  <si>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</si>
  <si>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</si>
  <si>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</si>
  <si>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</si>
  <si>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</si>
  <si>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</si>
  <si>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</si>
  <si>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</si>
  <si>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</si>
  <si>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</si>
  <si>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</si>
  <si>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</si>
  <si>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</si>
  <si>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</si>
  <si>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</si>
  <si>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</si>
  <si>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</si>
  <si>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</si>
  <si>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</si>
  <si>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</si>
  <si>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</si>
  <si>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</si>
  <si>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</si>
  <si>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</si>
  <si>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</si>
  <si>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</si>
  <si>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</si>
  <si>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</si>
  <si>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</si>
  <si>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</si>
  <si>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</si>
  <si>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</si>
  <si>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</si>
  <si>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</si>
  <si>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</si>
  <si>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</si>
  <si>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</si>
  <si>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</si>
  <si>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</si>
  <si>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</si>
  <si>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</si>
  <si>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</si>
  <si>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</si>
  <si>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</si>
  <si>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</si>
  <si>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</si>
  <si>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</si>
  <si>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</si>
  <si>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</si>
  <si>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</si>
  <si>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</si>
  <si>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</si>
  <si>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</si>
  <si>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</si>
  <si>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</si>
  <si>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</si>
  <si>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</si>
  <si>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</si>
  <si>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</si>
  <si>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</si>
  <si>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</si>
  <si>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</si>
  <si>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</si>
  <si>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</si>
  <si>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</si>
  <si>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</si>
  <si>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</si>
  <si>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</si>
  <si>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</si>
  <si>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</si>
  <si>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</si>
  <si>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</si>
  <si>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</si>
  <si>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</si>
  <si>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</si>
  <si>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</si>
  <si>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</si>
  <si>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</si>
  <si>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</si>
  <si>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</si>
  <si>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</si>
  <si>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</si>
  <si>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</si>
  <si>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</si>
  <si>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</si>
  <si>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</si>
  <si>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</si>
  <si>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</si>
  <si>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</si>
  <si>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</si>
  <si>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</si>
  <si>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</si>
  <si>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</si>
  <si>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</si>
  <si>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</si>
  <si>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</si>
  <si>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</si>
  <si>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</si>
  <si>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</si>
  <si>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</si>
  <si>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</si>
  <si>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</si>
  <si>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</si>
  <si>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</si>
  <si>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</si>
  <si>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</si>
  <si>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</si>
  <si>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</si>
  <si>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</si>
  <si>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</si>
  <si>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</si>
  <si>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</si>
  <si>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</si>
  <si>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</si>
  <si>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</si>
  <si>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</si>
  <si>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</si>
  <si>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</si>
  <si>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</si>
  <si>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</si>
  <si>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</si>
  <si>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</si>
  <si>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</si>
  <si>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</si>
  <si>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</si>
  <si>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</si>
  <si>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</si>
  <si>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</si>
  <si>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</si>
  <si>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</si>
  <si>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</si>
  <si>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</si>
  <si>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</si>
  <si>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</si>
  <si>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</si>
  <si>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</si>
  <si>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</si>
  <si>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</si>
  <si>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</si>
  <si>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</si>
  <si>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</si>
  <si>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</si>
  <si>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</si>
  <si>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</si>
  <si>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</si>
  <si>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</si>
  <si>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</si>
  <si>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</si>
  <si>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</si>
  <si>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</si>
  <si>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</si>
  <si>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</si>
  <si>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</si>
  <si>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</si>
  <si>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</si>
  <si>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</si>
  <si>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</si>
  <si>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</si>
  <si>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</si>
  <si>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</si>
  <si>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</si>
  <si>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</si>
  <si>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</si>
  <si>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</si>
  <si>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</si>
  <si>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</si>
  <si>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</si>
  <si>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</si>
  <si>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</si>
  <si>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</si>
  <si>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</si>
  <si>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</si>
  <si>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</si>
  <si>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</si>
  <si>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</si>
  <si>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</si>
  <si>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</si>
  <si>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</si>
  <si>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</si>
  <si>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</si>
  <si>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</si>
  <si>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</si>
  <si>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</si>
  <si>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</si>
  <si>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</si>
  <si>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</si>
  <si>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</si>
  <si>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</si>
  <si>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</si>
  <si>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</si>
  <si>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</si>
  <si>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</si>
  <si>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</si>
  <si>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</si>
  <si>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</si>
  <si>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</si>
  <si>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</si>
  <si>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</si>
  <si>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</si>
  <si>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</si>
  <si>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</si>
  <si>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</si>
  <si>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</si>
  <si>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</si>
  <si>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</si>
  <si>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</si>
  <si>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</si>
  <si>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</si>
  <si>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</si>
  <si>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</si>
  <si>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</si>
  <si>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</si>
  <si>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</si>
  <si>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</si>
  <si>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</si>
  <si>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</si>
  <si>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</si>
  <si>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</si>
  <si>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</si>
  <si>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</si>
  <si>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</si>
  <si>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</si>
  <si>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</si>
  <si>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</si>
  <si>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</si>
  <si>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</si>
  <si>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</si>
  <si>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</si>
  <si>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</si>
  <si>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</si>
  <si>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</si>
  <si>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</si>
  <si>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</si>
  <si>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</si>
  <si>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</si>
  <si>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</si>
  <si>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</si>
  <si>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</si>
  <si>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</si>
  <si>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</si>
  <si>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</si>
  <si>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</si>
  <si>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</si>
  <si>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</si>
  <si>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</si>
  <si>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</si>
  <si>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</si>
  <si>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</si>
  <si>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</si>
  <si>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</si>
  <si>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</si>
  <si>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</si>
  <si>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</si>
  <si>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</si>
  <si>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</si>
  <si>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</si>
  <si>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</si>
  <si>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</si>
  <si>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</si>
  <si>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</si>
  <si>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</si>
  <si>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</si>
  <si>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</si>
  <si>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</si>
  <si>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</si>
  <si>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</si>
  <si>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</si>
  <si>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</si>
  <si>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</si>
  <si>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</si>
  <si>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</si>
  <si>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</si>
  <si>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</si>
  <si>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</si>
  <si>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</si>
  <si>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</si>
  <si>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</si>
  <si>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</si>
  <si>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</si>
  <si>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</si>
  <si>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</si>
  <si>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</si>
  <si>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</si>
  <si>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</si>
  <si>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</si>
  <si>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</si>
  <si>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</si>
  <si>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</si>
  <si>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</si>
  <si>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</si>
  <si>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</si>
  <si>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</si>
  <si>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</si>
  <si>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</si>
  <si>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</si>
  <si>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</si>
  <si>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</si>
  <si>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</si>
  <si>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</si>
  <si>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</si>
  <si>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</si>
  <si>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</si>
  <si>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</si>
  <si>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</si>
  <si>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</si>
  <si>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</si>
  <si>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</si>
  <si>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</si>
  <si>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</si>
  <si>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</si>
  <si>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</si>
  <si>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</si>
  <si>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</si>
  <si>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</si>
  <si>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</si>
  <si>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</si>
  <si>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</si>
  <si>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</si>
  <si>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</si>
  <si>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</si>
  <si>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</si>
  <si>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</si>
  <si>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</si>
  <si>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</si>
  <si>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</si>
  <si>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</si>
  <si>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</si>
  <si>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</si>
  <si>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</si>
  <si>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</si>
  <si>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</si>
  <si>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</si>
  <si>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</si>
  <si>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</si>
  <si>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</si>
  <si>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</si>
  <si>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</si>
  <si>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</si>
  <si>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</si>
  <si>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</si>
  <si>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</si>
  <si>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</si>
  <si>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</si>
  <si>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</si>
  <si>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</si>
  <si>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</si>
  <si>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</si>
  <si>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</si>
  <si>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</si>
  <si>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</si>
  <si>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</si>
  <si>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</si>
  <si>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</si>
  <si>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</si>
  <si>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</si>
  <si>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</si>
  <si>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</si>
  <si>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</si>
  <si>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</si>
  <si>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</si>
  <si>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</si>
  <si>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</si>
  <si>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</si>
  <si>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</si>
  <si>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</si>
  <si>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</si>
  <si>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</si>
  <si>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</si>
  <si>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</si>
  <si>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</si>
  <si>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</si>
  <si>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</si>
  <si>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</si>
  <si>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</si>
  <si>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</si>
  <si>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</si>
  <si>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</si>
  <si>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</si>
  <si>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</si>
  <si>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</si>
  <si>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</si>
  <si>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</si>
  <si>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</si>
  <si>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</si>
  <si>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</si>
  <si>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</si>
  <si>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</si>
  <si>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</si>
  <si>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</si>
  <si>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</si>
  <si>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</si>
  <si>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</si>
  <si>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</si>
  <si>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</si>
  <si>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</si>
  <si>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</si>
  <si>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</si>
  <si>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</si>
  <si>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</si>
  <si>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</si>
  <si>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</si>
  <si>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</si>
  <si>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</si>
  <si>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</si>
  <si>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</si>
  <si>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</si>
  <si>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</si>
  <si>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</si>
  <si>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</si>
  <si>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</si>
  <si>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</si>
  <si>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</si>
  <si>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</si>
  <si>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</si>
  <si>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</si>
  <si>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</si>
  <si>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</si>
  <si>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</si>
  <si>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</si>
  <si>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</si>
  <si>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</si>
  <si>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</si>
  <si>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</si>
  <si>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</si>
  <si>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</si>
  <si>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</si>
  <si>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</si>
  <si>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</si>
  <si>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</si>
  <si>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</si>
  <si>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</si>
  <si>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</si>
  <si>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</si>
  <si>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</si>
  <si>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</si>
  <si>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</si>
  <si>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</si>
  <si>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</si>
  <si>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</si>
  <si>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</si>
  <si>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</si>
  <si>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</si>
  <si>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</si>
  <si>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</si>
  <si>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</si>
  <si>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</si>
  <si>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</si>
  <si>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</si>
  <si>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</si>
  <si>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</si>
  <si>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</si>
  <si>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</si>
  <si>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</si>
  <si>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</si>
  <si>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</si>
  <si>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</si>
  <si>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</si>
  <si>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</si>
  <si>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</si>
  <si>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</si>
  <si>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</si>
  <si>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</si>
  <si>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</si>
  <si>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</si>
  <si>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</si>
  <si>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</si>
  <si>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</si>
  <si>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</si>
  <si>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</si>
  <si>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</si>
  <si>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</si>
  <si>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</si>
  <si>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</si>
  <si>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</si>
  <si>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</si>
  <si>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</si>
  <si>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</si>
  <si>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</si>
  <si>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</si>
  <si>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</si>
  <si>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</si>
  <si>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</si>
  <si>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</si>
  <si>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</si>
  <si>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</si>
  <si>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</si>
  <si>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</si>
  <si>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</si>
  <si>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</si>
  <si>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</si>
  <si>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</si>
  <si>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</si>
  <si>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</si>
  <si>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</si>
  <si>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</si>
  <si>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</si>
  <si>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</si>
  <si>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</si>
  <si>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</si>
  <si>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</si>
  <si>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</si>
  <si>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</si>
  <si>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</si>
  <si>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</si>
  <si>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</si>
  <si>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</si>
  <si>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</si>
  <si>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</si>
  <si>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</si>
  <si>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</si>
  <si>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</si>
  <si>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</si>
  <si>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</si>
  <si>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</si>
  <si>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</si>
  <si>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</si>
  <si>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</si>
  <si>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</si>
  <si>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</si>
  <si>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</si>
  <si>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</si>
  <si>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</si>
  <si>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</si>
  <si>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</si>
  <si>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</si>
  <si>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</si>
  <si>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</si>
  <si>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</si>
  <si>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</si>
  <si>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</si>
  <si>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</si>
  <si>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</si>
  <si>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</si>
  <si>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</si>
  <si>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</si>
  <si>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</si>
  <si>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</si>
  <si>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</si>
  <si>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</si>
  <si>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</si>
  <si>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</si>
  <si>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</si>
  <si>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</si>
  <si>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</si>
  <si>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</si>
  <si>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</si>
  <si>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</si>
  <si>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</si>
  <si>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</si>
  <si>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</si>
  <si>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</si>
  <si>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</si>
  <si>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</si>
  <si>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</si>
  <si>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</si>
  <si>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</si>
  <si>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</si>
  <si>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</si>
  <si>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</si>
  <si>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</si>
  <si>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</si>
  <si>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</si>
  <si>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</si>
  <si>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</si>
  <si>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</si>
  <si>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</si>
  <si>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</si>
  <si>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</si>
  <si>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</si>
  <si>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</si>
  <si>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</si>
  <si>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</si>
  <si>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</si>
  <si>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</si>
  <si>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</si>
  <si>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</si>
  <si>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</si>
  <si>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</si>
  <si>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</si>
  <si>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</si>
  <si>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</si>
  <si>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</si>
  <si>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</si>
  <si>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</si>
  <si>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</si>
  <si>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</si>
  <si>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</si>
  <si>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</si>
  <si>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</si>
  <si>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</si>
  <si>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</si>
  <si>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</si>
  <si>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</si>
  <si>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</si>
  <si>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</si>
  <si>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</si>
  <si>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</si>
  <si>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</si>
  <si>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</si>
  <si>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</si>
  <si>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</si>
  <si>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</si>
  <si>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</si>
  <si>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</si>
  <si>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</si>
  <si>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</si>
  <si>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</si>
  <si>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</si>
  <si>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</si>
  <si>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</si>
  <si>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</si>
  <si>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</si>
  <si>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</si>
  <si>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</si>
  <si>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</si>
  <si>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</si>
  <si>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</si>
  <si>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</si>
  <si>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</si>
  <si>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</si>
  <si>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</si>
  <si>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</si>
  <si>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</si>
  <si>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</si>
  <si>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</si>
  <si>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</si>
  <si>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</si>
  <si>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</si>
  <si>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</si>
  <si>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</si>
  <si>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</si>
  <si>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</si>
  <si>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</si>
  <si>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</si>
  <si>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</si>
  <si>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</si>
  <si>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</si>
  <si>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</si>
  <si>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</si>
  <si>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</si>
  <si>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</si>
  <si>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</si>
  <si>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</si>
  <si>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</si>
  <si>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</si>
  <si>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</si>
  <si>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</si>
  <si>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</si>
  <si>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</si>
  <si>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</si>
  <si>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</si>
  <si>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</si>
  <si>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</si>
  <si>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</si>
  <si>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</si>
  <si>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</si>
  <si>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</si>
  <si>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</si>
  <si>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</si>
  <si>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</si>
  <si>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</si>
  <si>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</si>
  <si>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</si>
  <si>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</si>
  <si>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</si>
  <si>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</si>
  <si>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</si>
  <si>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</si>
  <si>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</si>
  <si>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</si>
  <si>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</si>
  <si>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</si>
  <si>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</si>
  <si>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</si>
  <si>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</si>
  <si>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</si>
  <si>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</si>
  <si>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</si>
  <si>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</si>
  <si>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</si>
  <si>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</si>
  <si>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</si>
  <si>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</si>
  <si>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</si>
  <si>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</si>
  <si>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</si>
  <si>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</si>
  <si>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</si>
  <si>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</si>
  <si>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</si>
  <si>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</si>
  <si>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</si>
  <si>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</si>
  <si>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</si>
  <si>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</si>
  <si>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</si>
  <si>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</si>
  <si>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</si>
  <si>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</si>
  <si>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</si>
  <si>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</si>
  <si>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</si>
  <si>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</si>
  <si>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</si>
  <si>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</si>
  <si>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</si>
  <si>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</si>
  <si>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</si>
  <si>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</si>
  <si>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</si>
  <si>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</si>
  <si>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</si>
  <si>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</si>
  <si>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</si>
  <si>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</si>
  <si>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</si>
  <si>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</si>
  <si>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</si>
  <si>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</si>
  <si>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</si>
  <si>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</si>
  <si>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</si>
  <si>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</si>
  <si>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</si>
  <si>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</si>
  <si>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</si>
  <si>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</si>
  <si>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</si>
  <si>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</si>
  <si>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</si>
  <si>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</si>
  <si>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</si>
  <si>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</si>
  <si>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</si>
  <si>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</si>
  <si>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</si>
  <si>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</si>
  <si>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</si>
  <si>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</si>
  <si>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</si>
  <si>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</si>
  <si>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</si>
  <si>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</si>
  <si>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</si>
  <si>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</si>
  <si>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</si>
  <si>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</si>
  <si>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</si>
  <si>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</si>
  <si>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</si>
  <si>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</si>
  <si>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</si>
  <si>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</si>
  <si>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</si>
  <si>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</si>
  <si>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</si>
  <si>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</si>
  <si>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</si>
  <si>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</si>
  <si>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</si>
  <si>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</si>
  <si>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</si>
  <si>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</si>
  <si>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</si>
  <si>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</si>
  <si>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</si>
  <si>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</si>
  <si>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</si>
  <si>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</si>
  <si>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</si>
  <si>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</si>
  <si>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</si>
  <si>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</si>
  <si>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</si>
  <si>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</si>
  <si>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</si>
  <si>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</si>
  <si>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</si>
  <si>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</si>
  <si>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</si>
  <si>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</si>
  <si>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</si>
  <si>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</si>
  <si>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</si>
  <si>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</si>
  <si>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</si>
  <si>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</si>
  <si>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</si>
  <si>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</si>
  <si>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</si>
  <si>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</si>
  <si>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</si>
  <si>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</si>
  <si>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</si>
  <si>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</si>
  <si>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</si>
  <si>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</si>
  <si>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</si>
  <si>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</si>
  <si>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</si>
  <si>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</si>
  <si>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</si>
  <si>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</si>
  <si>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</si>
  <si>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</si>
  <si>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</si>
  <si>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</si>
  <si>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</si>
  <si>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</si>
  <si>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</si>
  <si>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</si>
  <si>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</si>
  <si>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</si>
  <si>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</si>
  <si>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</si>
  <si>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</si>
  <si>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</si>
  <si>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</si>
  <si>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</si>
  <si>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</si>
  <si>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</si>
  <si>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</si>
  <si>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</si>
  <si>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</si>
  <si>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</si>
  <si>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</si>
  <si>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</si>
  <si>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</si>
  <si>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</si>
  <si>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</si>
  <si>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</si>
  <si>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</si>
  <si>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</si>
  <si>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</si>
  <si>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</si>
  <si>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</si>
  <si>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</si>
  <si>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</si>
  <si>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</si>
  <si>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</si>
  <si>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</si>
  <si>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</si>
  <si>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</si>
  <si>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</si>
  <si>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</si>
  <si>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</si>
  <si>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</si>
  <si>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</si>
  <si>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</si>
  <si>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</si>
  <si>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</si>
  <si>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</si>
  <si>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</si>
  <si>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</si>
  <si>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</si>
  <si>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</si>
  <si>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</si>
  <si>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</si>
  <si>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</si>
  <si>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</si>
  <si>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</si>
  <si>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</si>
  <si>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</si>
  <si>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</si>
  <si>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</si>
  <si>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</si>
  <si>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</si>
  <si>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</si>
  <si>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</si>
  <si>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</si>
  <si>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</si>
  <si>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</si>
  <si>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</si>
  <si>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</si>
  <si>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</si>
  <si>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</si>
  <si>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</si>
  <si>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</si>
  <si>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</si>
  <si>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</si>
  <si>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</si>
  <si>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</si>
  <si>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</si>
  <si>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</si>
  <si>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</si>
  <si>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</si>
  <si>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</si>
  <si>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</si>
  <si>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</si>
  <si>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</si>
  <si>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</si>
  <si>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</si>
  <si>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</si>
  <si>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</si>
  <si>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</si>
  <si>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</si>
  <si>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</si>
  <si>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</si>
  <si>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</si>
  <si>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</si>
  <si>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</si>
  <si>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</si>
  <si>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</si>
  <si>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</si>
  <si>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</si>
  <si>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</si>
  <si>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</si>
  <si>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</si>
  <si>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</si>
  <si>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</si>
  <si>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</si>
  <si>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</si>
  <si>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</si>
  <si>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</si>
  <si>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</si>
  <si>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</si>
  <si>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</si>
  <si>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</si>
  <si>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</si>
  <si>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</si>
  <si>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</si>
  <si>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</si>
  <si>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</si>
  <si>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</si>
  <si>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</si>
  <si>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</si>
  <si>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</si>
  <si>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</si>
  <si>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</si>
  <si>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</si>
  <si>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</si>
  <si>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</si>
  <si>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</si>
  <si>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</si>
  <si>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</si>
  <si>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</si>
  <si>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</si>
  <si>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</si>
  <si>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</si>
  <si>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</si>
  <si>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</si>
  <si>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</si>
  <si>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</si>
  <si>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</si>
  <si>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</si>
  <si>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</si>
  <si>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</si>
  <si>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</si>
  <si>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</si>
  <si>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</si>
  <si>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</si>
  <si>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</si>
  <si>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</si>
  <si>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</si>
  <si>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</si>
  <si>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</si>
  <si>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</si>
  <si>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</si>
  <si>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</si>
  <si>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</si>
  <si>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</si>
  <si>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</si>
  <si>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</si>
  <si>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</si>
  <si>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</si>
  <si>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</si>
  <si>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</si>
  <si>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</si>
  <si>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</si>
  <si>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</si>
  <si>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</si>
  <si>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</si>
  <si>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</si>
  <si>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</si>
  <si>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</si>
  <si>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</si>
  <si>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</si>
  <si>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</si>
  <si>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</si>
  <si>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</si>
  <si>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</si>
  <si>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</si>
  <si>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</si>
  <si>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</si>
  <si>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</si>
  <si>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</si>
  <si>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</si>
  <si>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</si>
  <si>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</si>
  <si>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</si>
  <si>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</si>
  <si>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</si>
  <si>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</si>
  <si>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</si>
  <si>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</si>
  <si>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</si>
  <si>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</si>
  <si>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</si>
  <si>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</si>
  <si>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</si>
  <si>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</si>
  <si>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</si>
  <si>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</si>
  <si>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</si>
  <si>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</si>
  <si>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</si>
  <si>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</si>
  <si>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</si>
  <si>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</si>
  <si>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</si>
  <si>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</si>
  <si>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</si>
  <si>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</si>
  <si>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</si>
  <si>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</si>
  <si>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</si>
  <si>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</si>
  <si>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</si>
  <si>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</si>
  <si>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</si>
  <si>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</si>
  <si>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</si>
  <si>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</si>
  <si>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</si>
  <si>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</si>
  <si>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</si>
  <si>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</si>
  <si>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</si>
  <si>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</si>
  <si>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</si>
  <si>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</si>
  <si>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</si>
  <si>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</si>
  <si>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</si>
  <si>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</si>
  <si>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</si>
  <si>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</si>
  <si>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</si>
  <si>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</si>
  <si>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</si>
  <si>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</si>
  <si>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</si>
  <si>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</si>
  <si>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</si>
  <si>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</si>
  <si>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</si>
  <si>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</si>
  <si>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</si>
  <si>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</si>
  <si>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</si>
  <si>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</si>
  <si>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</si>
  <si>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</si>
  <si>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</si>
  <si>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</si>
  <si>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</si>
  <si>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</si>
  <si>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</si>
  <si>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</si>
  <si>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</si>
  <si>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</si>
  <si>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</si>
  <si>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</si>
  <si>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</si>
  <si>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</si>
  <si>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</si>
  <si>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</si>
  <si>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</si>
  <si>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</si>
  <si>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</si>
  <si>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</si>
  <si>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</si>
  <si>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</si>
  <si>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</si>
  <si>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</si>
  <si>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</si>
  <si>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</si>
  <si>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</si>
  <si>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</si>
  <si>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</si>
  <si>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</si>
  <si>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</si>
  <si>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</si>
  <si>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</si>
  <si>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</si>
  <si>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</si>
  <si>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</si>
  <si>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</si>
  <si>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</si>
  <si>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</si>
  <si>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</si>
  <si>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</si>
  <si>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</si>
  <si>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</si>
  <si>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</si>
  <si>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</si>
  <si>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</si>
  <si>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</si>
  <si>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</si>
  <si>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</si>
  <si>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</si>
  <si>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</si>
  <si>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</si>
  <si>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</si>
  <si>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</si>
  <si>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</si>
  <si>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</si>
  <si>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</si>
  <si>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</si>
  <si>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</si>
  <si>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</si>
  <si>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</si>
  <si>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</si>
  <si>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</si>
  <si>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</si>
  <si>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</si>
  <si>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</si>
  <si>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</si>
  <si>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</si>
  <si>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</si>
  <si>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</si>
  <si>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</si>
  <si>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</si>
  <si>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</si>
  <si>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</si>
  <si>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</si>
  <si>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</si>
  <si>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</si>
  <si>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</si>
  <si>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</si>
  <si>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</si>
  <si>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</si>
  <si>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</si>
  <si>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</si>
  <si>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</si>
  <si>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</si>
  <si>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</si>
  <si>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</si>
  <si>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</si>
  <si>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</si>
  <si>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</si>
  <si>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</si>
  <si>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</si>
  <si>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</si>
  <si>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</si>
  <si>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</si>
  <si>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</si>
  <si>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</si>
  <si>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</si>
  <si>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</si>
  <si>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</si>
  <si>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</si>
  <si>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</si>
  <si>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</si>
  <si>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</si>
  <si>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</si>
  <si>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</si>
  <si>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</si>
  <si>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</si>
  <si>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</si>
  <si>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</si>
  <si>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</si>
  <si>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</si>
  <si>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</si>
  <si>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</si>
  <si>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</si>
  <si>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</si>
  <si>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</si>
  <si>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</si>
  <si>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</si>
  <si>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</si>
  <si>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</si>
  <si>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</si>
  <si>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</si>
  <si>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</si>
  <si>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</si>
  <si>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</si>
  <si>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</si>
  <si>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</si>
  <si>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</si>
  <si>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</si>
  <si>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</si>
  <si>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</si>
  <si>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</si>
  <si>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</si>
  <si>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</si>
  <si>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</si>
  <si>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</si>
  <si>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</si>
  <si>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</si>
  <si>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</si>
  <si>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</si>
  <si>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</si>
  <si>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</si>
  <si>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</si>
  <si>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</si>
  <si>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</si>
  <si>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</si>
  <si>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</si>
  <si>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</si>
  <si>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</si>
  <si>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</si>
  <si>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</si>
  <si>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</si>
  <si>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</si>
  <si>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</si>
  <si>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</si>
  <si>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</si>
  <si>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</si>
  <si>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</si>
  <si>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</si>
  <si>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</si>
  <si>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</si>
  <si>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</si>
  <si>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</si>
  <si>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</si>
  <si>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</si>
  <si>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</si>
  <si>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</si>
  <si>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</si>
  <si>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</si>
  <si>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</si>
  <si>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</si>
  <si>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</si>
  <si>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</si>
  <si>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</si>
  <si>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</si>
  <si>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</si>
  <si>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</si>
  <si>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</si>
  <si>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</si>
  <si>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</si>
  <si>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</si>
  <si>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</si>
  <si>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</si>
  <si>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</si>
  <si>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</si>
  <si>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</si>
  <si>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</si>
  <si>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</si>
  <si>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</si>
  <si>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</si>
  <si>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</si>
  <si>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</si>
  <si>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</si>
  <si>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</si>
  <si>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</si>
  <si>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</si>
  <si>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</si>
  <si>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</si>
  <si>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</si>
  <si>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</si>
  <si>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</si>
  <si>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</si>
  <si>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</si>
  <si>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</si>
  <si>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</si>
  <si>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</si>
  <si>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</si>
  <si>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</si>
  <si>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</si>
  <si>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</si>
  <si>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</si>
  <si>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</si>
  <si>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</si>
  <si>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</si>
  <si>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</si>
  <si>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</si>
  <si>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</si>
  <si>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</si>
  <si>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</si>
  <si>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</si>
  <si>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</si>
  <si>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</si>
  <si>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</si>
  <si>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</si>
  <si>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</si>
  <si>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</si>
  <si>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</si>
  <si>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</si>
  <si>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</si>
  <si>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</si>
  <si>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</si>
  <si>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</si>
  <si>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</si>
  <si>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</si>
  <si>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</si>
  <si>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</si>
  <si>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</si>
  <si>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</si>
  <si>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</si>
  <si>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</si>
  <si>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</si>
  <si>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</si>
  <si>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</si>
  <si>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</si>
  <si>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</si>
  <si>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</si>
  <si>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</si>
  <si>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</si>
  <si>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</si>
  <si>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</si>
  <si>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</si>
  <si>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</si>
  <si>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</si>
  <si>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</si>
  <si>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</si>
  <si>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</si>
  <si>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</si>
  <si>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</si>
  <si>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</si>
  <si>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</si>
  <si>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</si>
  <si>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</si>
  <si>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</si>
  <si>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</si>
  <si>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</si>
  <si>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</si>
  <si>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</si>
  <si>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</si>
  <si>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</si>
  <si>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</si>
  <si>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</si>
  <si>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</si>
  <si>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</si>
  <si>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</si>
  <si>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</si>
  <si>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</si>
  <si>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</si>
  <si>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</si>
  <si>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</si>
  <si>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</si>
  <si>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</si>
  <si>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</si>
  <si>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</si>
  <si>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</si>
  <si>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</si>
  <si>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</si>
  <si>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</si>
  <si>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</si>
  <si>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</si>
  <si>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</si>
  <si>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</si>
  <si>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</si>
  <si>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</si>
  <si>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</si>
  <si>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</si>
  <si>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</si>
  <si>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</si>
  <si>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</si>
  <si>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</si>
  <si>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</si>
  <si>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</si>
  <si>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</si>
  <si>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</si>
  <si>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</si>
  <si>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</si>
  <si>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</si>
  <si>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</si>
  <si>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</si>
  <si>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</si>
  <si>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</si>
  <si>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</si>
  <si>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</si>
  <si>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</si>
  <si>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</si>
  <si>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</si>
  <si>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</si>
  <si>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</si>
  <si>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</si>
  <si>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</si>
  <si>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</si>
  <si>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</si>
  <si>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</si>
  <si>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</si>
  <si>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</si>
  <si>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</si>
  <si>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</si>
  <si>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</si>
  <si>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</si>
  <si>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</si>
  <si>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</si>
  <si>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</si>
  <si>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</si>
  <si>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</si>
  <si>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</si>
  <si>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</si>
  <si>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</si>
  <si>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</si>
  <si>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</si>
  <si>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</si>
  <si>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</si>
  <si>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</si>
  <si>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</si>
  <si>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</si>
  <si>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</si>
  <si>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</si>
  <si>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</si>
  <si>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</si>
  <si>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</si>
  <si>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</si>
  <si>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</si>
  <si>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</si>
  <si>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</si>
  <si>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</si>
  <si>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</si>
  <si>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</si>
  <si>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</si>
  <si>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</si>
  <si>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</si>
  <si>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</si>
  <si>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</si>
  <si>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</si>
  <si>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</si>
  <si>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</si>
  <si>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</si>
  <si>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</si>
  <si>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</si>
  <si>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</si>
  <si>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</si>
  <si>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</si>
  <si>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</si>
  <si>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</si>
  <si>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</si>
  <si>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</si>
  <si>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</si>
  <si>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</si>
  <si>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</si>
  <si>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</si>
  <si>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</si>
  <si>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</si>
  <si>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</si>
  <si>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</si>
  <si>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</si>
  <si>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</si>
  <si>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</si>
  <si>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</si>
  <si>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</si>
  <si>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</si>
  <si>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</si>
  <si>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</si>
  <si>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</si>
  <si>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</si>
  <si>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</si>
  <si>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</si>
  <si>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</si>
  <si>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</si>
  <si>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</si>
  <si>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</si>
  <si>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</si>
  <si>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</si>
  <si>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</si>
  <si>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</si>
  <si>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</si>
  <si>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</si>
  <si>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</si>
  <si>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</si>
  <si>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</si>
  <si>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</si>
  <si>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</si>
  <si>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</si>
  <si>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</si>
  <si>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</si>
  <si>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</si>
  <si>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</si>
  <si>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</si>
  <si>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</si>
  <si>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</si>
  <si>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</si>
  <si>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</si>
  <si>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</si>
  <si>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</si>
  <si>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</si>
  <si>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</si>
  <si>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</si>
  <si>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</si>
  <si>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</si>
  <si>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</si>
  <si>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</si>
  <si>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</si>
  <si>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</si>
  <si>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</si>
  <si>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</si>
  <si>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</si>
  <si>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</si>
  <si>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</si>
  <si>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</si>
  <si>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</si>
  <si>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</si>
  <si>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</si>
  <si>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</si>
  <si>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</si>
  <si>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</si>
  <si>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</si>
  <si>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</si>
  <si>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</si>
  <si>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</si>
  <si>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</si>
  <si>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</si>
  <si>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</si>
  <si>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</si>
  <si>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</si>
  <si>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</si>
  <si>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</si>
  <si>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</si>
  <si>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</si>
  <si>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</si>
  <si>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</si>
  <si>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</si>
  <si>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</si>
  <si>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</si>
  <si>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</si>
  <si>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</si>
  <si>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</si>
  <si>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</si>
  <si>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</si>
  <si>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</si>
  <si>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</si>
  <si>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</si>
  <si>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</si>
  <si>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</si>
  <si>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</si>
  <si>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</si>
  <si>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</si>
  <si>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</si>
  <si>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</si>
  <si>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</si>
  <si>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</si>
  <si>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</si>
  <si>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</si>
  <si>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</si>
  <si>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</si>
  <si>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</si>
  <si>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</si>
  <si>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</si>
  <si>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</si>
  <si>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</si>
  <si>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</si>
  <si>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</si>
  <si>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</si>
  <si>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</si>
  <si>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</si>
  <si>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</si>
  <si>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</si>
  <si>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</si>
  <si>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</si>
  <si>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</si>
  <si>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</si>
  <si>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</si>
  <si>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</si>
  <si>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</si>
  <si>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</si>
  <si>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</si>
  <si>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</si>
  <si>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</si>
  <si>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</si>
  <si>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</si>
  <si>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</si>
  <si>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</si>
  <si>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</si>
  <si>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</si>
  <si>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</si>
  <si>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</si>
  <si>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</si>
  <si>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</si>
  <si>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</si>
  <si>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</si>
  <si>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</si>
  <si>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</si>
  <si>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</si>
  <si>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</si>
  <si>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</si>
  <si>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</si>
  <si>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</si>
  <si>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</si>
  <si>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</si>
  <si>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</si>
  <si>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</si>
  <si>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</si>
  <si>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</si>
  <si>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</si>
  <si>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</si>
  <si>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</si>
  <si>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</si>
  <si>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</si>
  <si>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</si>
  <si>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</si>
  <si>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</si>
  <si>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</si>
  <si>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</si>
  <si>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</si>
  <si>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</si>
  <si>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</si>
  <si>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</si>
  <si>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</si>
  <si>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</si>
  <si>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</si>
  <si>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</si>
  <si>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</si>
  <si>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</si>
  <si>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</si>
  <si>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</si>
  <si>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</si>
  <si>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</si>
  <si>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</si>
  <si>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</si>
  <si>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</si>
  <si>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</si>
  <si>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</si>
  <si>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</si>
  <si>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</si>
  <si>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</si>
  <si>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</si>
  <si>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</si>
  <si>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</si>
  <si>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</si>
  <si>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</si>
  <si>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</si>
  <si>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</si>
  <si>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</si>
  <si>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</si>
  <si>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</si>
  <si>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</si>
  <si>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</si>
  <si>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</si>
  <si>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</si>
  <si>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</si>
  <si>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</si>
  <si>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</si>
  <si>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</si>
  <si>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</si>
  <si>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</si>
  <si>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</si>
  <si>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</si>
  <si>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</si>
  <si>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</si>
  <si>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</si>
  <si>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</si>
  <si>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</si>
  <si>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</si>
  <si>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</si>
  <si>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</si>
  <si>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</si>
  <si>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</si>
  <si>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</si>
  <si>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</si>
  <si>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</si>
  <si>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</si>
  <si>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</si>
  <si>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</si>
  <si>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</si>
  <si>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</si>
  <si>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</si>
  <si>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</si>
  <si>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</si>
  <si>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</si>
  <si>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</si>
  <si>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</si>
  <si>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</si>
  <si>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</si>
  <si>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</si>
  <si>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</si>
  <si>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</si>
  <si>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</si>
  <si>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</si>
  <si>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</si>
  <si>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</si>
  <si>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</si>
  <si>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</si>
  <si>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</si>
  <si>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</si>
  <si>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</si>
  <si>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</si>
  <si>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</si>
  <si>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</si>
  <si>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</si>
  <si>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</si>
  <si>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</si>
  <si>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</si>
  <si>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</si>
  <si>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</si>
  <si>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</si>
  <si>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</si>
  <si>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</si>
  <si>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</si>
  <si>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</si>
  <si>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</si>
  <si>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</si>
  <si>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</si>
  <si>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</si>
  <si>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</si>
  <si>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</si>
  <si>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</si>
  <si>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</si>
  <si>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</si>
  <si>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</si>
  <si>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</si>
  <si>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</si>
  <si>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</si>
  <si>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</si>
  <si>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</si>
  <si>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</si>
  <si>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</si>
  <si>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</si>
  <si>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</si>
  <si>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</si>
  <si>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</si>
  <si>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</si>
  <si>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</si>
  <si>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</si>
  <si>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</si>
  <si>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</si>
  <si>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</si>
  <si>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</si>
  <si>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</si>
  <si>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</si>
  <si>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</si>
  <si>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</si>
  <si>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</si>
  <si>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</si>
  <si>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</si>
  <si>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</si>
  <si>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</si>
  <si>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</si>
  <si>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</si>
  <si>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</si>
  <si>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</si>
  <si>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</si>
  <si>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</si>
  <si>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</si>
  <si>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</si>
  <si>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</si>
  <si>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</si>
  <si>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</si>
  <si>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</si>
  <si>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</si>
  <si>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</si>
  <si>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</si>
  <si>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</si>
  <si>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</si>
  <si>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</si>
  <si>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</si>
  <si>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</si>
  <si>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</si>
  <si>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</si>
  <si>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</si>
  <si>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</si>
  <si>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</si>
  <si>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</si>
  <si>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</si>
  <si>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</si>
  <si>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</si>
  <si>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</si>
  <si>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</si>
  <si>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</si>
  <si>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</si>
  <si>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</si>
  <si>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</si>
  <si>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</si>
  <si>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</si>
  <si>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</si>
  <si>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</si>
  <si>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</si>
  <si>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</si>
  <si>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</si>
  <si>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</si>
  <si>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</si>
  <si>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</si>
  <si>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</si>
  <si>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</si>
  <si>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</si>
  <si>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</si>
  <si>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</si>
  <si>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</si>
  <si>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</si>
  <si>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</si>
  <si>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</si>
  <si>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</si>
  <si>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</si>
  <si>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</si>
  <si>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</si>
  <si>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</si>
  <si>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</si>
  <si>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</si>
  <si>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</si>
  <si>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</si>
  <si>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</si>
  <si>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</si>
  <si>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</si>
  <si>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</si>
  <si>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</si>
  <si>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</si>
  <si>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</si>
  <si>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</si>
  <si>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</si>
  <si>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</si>
  <si>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</si>
  <si>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</si>
  <si>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</si>
  <si>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</si>
  <si>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</si>
  <si>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</si>
  <si>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</si>
  <si>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</si>
  <si>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</si>
  <si>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</si>
  <si>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</si>
  <si>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</si>
  <si>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</si>
  <si>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</si>
  <si>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</si>
  <si>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</si>
  <si>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</si>
  <si>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</si>
  <si>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</si>
  <si>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</si>
  <si>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</si>
  <si>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</si>
  <si>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</si>
  <si>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</si>
  <si>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</si>
  <si>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</si>
  <si>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</si>
  <si>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</si>
  <si>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</si>
  <si>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</si>
  <si>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</si>
  <si>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</si>
  <si>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</si>
  <si>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</si>
  <si>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</si>
  <si>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</si>
  <si>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</si>
  <si>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</si>
  <si>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</si>
  <si>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</si>
  <si>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</si>
  <si>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</si>
  <si>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</si>
  <si>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</si>
  <si>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</si>
  <si>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</si>
  <si>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</si>
  <si>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</si>
  <si>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</si>
  <si>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</si>
  <si>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</si>
  <si>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</si>
  <si>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</si>
  <si>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</si>
  <si>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</si>
  <si>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</si>
  <si>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</si>
  <si>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</si>
  <si>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</si>
  <si>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</si>
  <si>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</si>
  <si>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</si>
  <si>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</si>
  <si>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</si>
  <si>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</si>
  <si>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</si>
  <si>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</si>
  <si>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</si>
  <si>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</si>
  <si>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</si>
  <si>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</si>
  <si>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</si>
  <si>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</si>
  <si>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</si>
  <si>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</si>
  <si>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</si>
  <si>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</si>
  <si>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</si>
  <si>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</si>
  <si>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</si>
  <si>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</si>
  <si>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</si>
  <si>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</si>
  <si>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</si>
  <si>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</si>
  <si>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</si>
  <si>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</si>
  <si>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</si>
  <si>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</si>
  <si>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</si>
  <si>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</si>
  <si>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</si>
  <si>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</si>
  <si>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</si>
  <si>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</si>
  <si>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</si>
  <si>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</si>
  <si>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</si>
  <si>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</si>
  <si>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</si>
  <si>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</si>
  <si>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</si>
  <si>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</si>
  <si>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</si>
  <si>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</si>
  <si>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</si>
  <si>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</si>
  <si>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</si>
  <si>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</si>
  <si>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</si>
  <si>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</si>
  <si>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</si>
  <si>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</si>
  <si>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</si>
  <si>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</si>
  <si>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</si>
  <si>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</si>
  <si>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</si>
  <si>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</si>
  <si>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</si>
  <si>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</si>
  <si>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</si>
  <si>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</si>
  <si>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</si>
  <si>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</si>
  <si>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</si>
  <si>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</si>
  <si>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</si>
  <si>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</si>
  <si>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</si>
  <si>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</si>
  <si>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</si>
  <si>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</si>
  <si>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</si>
  <si>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</si>
  <si>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</si>
  <si>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</si>
  <si>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</si>
  <si>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</si>
  <si>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</si>
  <si>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</si>
  <si>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</si>
  <si>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</si>
  <si>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</si>
  <si>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</si>
  <si>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</si>
  <si>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</si>
  <si>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</si>
  <si>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</si>
  <si>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</si>
  <si>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</si>
  <si>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</si>
  <si>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</si>
  <si>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</si>
  <si>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</si>
  <si>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</si>
  <si>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</si>
  <si>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</si>
  <si>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</si>
  <si>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</si>
  <si>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</si>
  <si>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</si>
  <si>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</si>
  <si>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</si>
  <si>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</si>
  <si>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</si>
  <si>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</si>
  <si>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</si>
  <si>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</si>
  <si>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</si>
  <si>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</si>
  <si>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</si>
  <si>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</si>
  <si>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</si>
  <si>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</si>
  <si>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</si>
  <si>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</si>
  <si>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</si>
  <si>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</si>
  <si>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</si>
  <si>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</si>
  <si>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</si>
  <si>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</si>
  <si>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</si>
  <si>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</si>
  <si>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</si>
  <si>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</si>
  <si>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</si>
  <si>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</si>
  <si>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</si>
  <si>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</si>
  <si>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</si>
  <si>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</si>
  <si>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</si>
  <si>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</si>
  <si>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</si>
  <si>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</si>
  <si>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</si>
  <si>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</si>
  <si>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</si>
  <si>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</si>
  <si>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</si>
  <si>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</si>
  <si>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</si>
  <si>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</si>
  <si>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</si>
  <si>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</si>
  <si>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</si>
  <si>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</si>
  <si>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</si>
  <si>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</si>
  <si>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</si>
  <si>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</si>
  <si>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</si>
  <si>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</si>
  <si>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</si>
  <si>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</si>
  <si>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</si>
  <si>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</si>
  <si>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</si>
  <si>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</si>
  <si>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</si>
  <si>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</si>
  <si>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</si>
  <si>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</si>
  <si>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</si>
  <si>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</si>
  <si>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</si>
  <si>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</si>
  <si>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</si>
  <si>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</si>
  <si>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</si>
  <si>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</si>
  <si>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</si>
  <si>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</si>
  <si>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</si>
  <si>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</si>
  <si>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</si>
  <si>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</si>
  <si>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</si>
  <si>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</si>
  <si>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</si>
  <si>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</si>
  <si>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</si>
  <si>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</si>
  <si>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</si>
  <si>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</si>
  <si>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</si>
  <si>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</si>
  <si>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</si>
  <si>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</si>
  <si>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</si>
  <si>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</si>
  <si>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</si>
  <si>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</si>
  <si>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</si>
  <si>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</si>
  <si>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</si>
  <si>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</si>
  <si>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</si>
  <si>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</si>
  <si>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</si>
  <si>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</si>
  <si>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</si>
  <si>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</si>
  <si>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</si>
  <si>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</si>
  <si>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</si>
  <si>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</si>
  <si>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</si>
  <si>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</si>
  <si>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</si>
  <si>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</si>
  <si>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</si>
  <si>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</si>
  <si>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</si>
  <si>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</si>
  <si>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</si>
  <si>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</si>
  <si>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</si>
  <si>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</si>
  <si>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</si>
  <si>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</si>
  <si>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</si>
  <si>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</si>
  <si>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</si>
  <si>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</si>
  <si>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</si>
  <si>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</si>
  <si>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</si>
  <si>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</si>
  <si>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</si>
  <si>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</si>
  <si>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</si>
  <si>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</si>
  <si>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</si>
  <si>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</si>
  <si>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</si>
  <si>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</si>
  <si>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</si>
  <si>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</si>
  <si>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</si>
  <si>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</si>
  <si>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</si>
  <si>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</si>
  <si>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</si>
  <si>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</si>
  <si>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</si>
  <si>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</si>
  <si>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</si>
  <si>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</si>
  <si>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</si>
  <si>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</si>
  <si>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</si>
  <si>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</si>
  <si>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</si>
  <si>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</si>
  <si>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</si>
  <si>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</si>
  <si>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</si>
  <si>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</si>
  <si>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</si>
  <si>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</si>
  <si>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</si>
  <si>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</si>
  <si>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</si>
  <si>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</si>
  <si>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</si>
  <si>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</si>
  <si>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</si>
  <si>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</si>
  <si>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</si>
  <si>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</si>
  <si>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</si>
  <si>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</si>
  <si>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</si>
  <si>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</si>
  <si>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</si>
  <si>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</si>
  <si>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</si>
  <si>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</si>
  <si>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</si>
  <si>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</si>
  <si>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</si>
  <si>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</si>
  <si>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</si>
  <si>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</si>
  <si>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</si>
  <si>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</si>
  <si>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</si>
  <si>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</si>
  <si>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</si>
  <si>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</si>
  <si>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</si>
  <si>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</si>
  <si>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</si>
  <si>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</si>
  <si>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</si>
  <si>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</si>
  <si>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</si>
  <si>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</si>
  <si>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</si>
  <si>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</si>
  <si>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</si>
  <si>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</si>
  <si>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</si>
  <si>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</si>
  <si>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</si>
  <si>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</si>
  <si>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</si>
  <si>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</si>
  <si>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</si>
  <si>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</si>
  <si>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</si>
  <si>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</si>
  <si>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</si>
  <si>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</si>
  <si>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</si>
  <si>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</si>
  <si>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</si>
  <si>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</si>
  <si>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</si>
  <si>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</si>
  <si>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</si>
  <si>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</si>
  <si>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</si>
  <si>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</si>
  <si>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</si>
  <si>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</si>
  <si>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</si>
  <si>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</si>
  <si>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</si>
  <si>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</si>
  <si>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</si>
  <si>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</si>
  <si>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</si>
  <si>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</si>
  <si>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</si>
  <si>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</si>
  <si>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</si>
  <si>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</si>
  <si>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</si>
  <si>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</si>
  <si>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</si>
  <si>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</si>
  <si>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</si>
  <si>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</si>
  <si>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</si>
  <si>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</si>
  <si>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</si>
  <si>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</si>
  <si>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</si>
  <si>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</si>
  <si>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</si>
  <si>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</si>
  <si>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</si>
  <si>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</si>
  <si>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</si>
  <si>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</si>
  <si>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</si>
  <si>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</si>
  <si>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</si>
  <si>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</si>
  <si>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</si>
  <si>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</si>
  <si>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</si>
  <si>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</si>
  <si>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</si>
  <si>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</si>
  <si>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</si>
  <si>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</si>
  <si>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</si>
  <si>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</si>
  <si>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</si>
  <si>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</si>
  <si>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</si>
  <si>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</si>
  <si>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</si>
  <si>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</si>
  <si>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</si>
  <si>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</si>
  <si>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</si>
  <si>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</si>
  <si>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</si>
  <si>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</si>
  <si>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</si>
  <si>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</si>
  <si>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</si>
  <si>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</si>
  <si>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</si>
  <si>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</si>
  <si>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</si>
  <si>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</si>
  <si>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</si>
  <si>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</si>
  <si>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</si>
  <si>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</si>
  <si>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</si>
  <si>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</si>
  <si>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</si>
  <si>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</si>
  <si>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</si>
  <si>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</si>
  <si>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</si>
  <si>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</si>
  <si>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</si>
  <si>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</si>
  <si>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</si>
  <si>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</si>
  <si>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</si>
  <si>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</si>
  <si>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</si>
  <si>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</si>
  <si>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</si>
  <si>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</si>
  <si>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</si>
  <si>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</si>
  <si>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</si>
  <si>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</si>
  <si>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</si>
  <si>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</si>
  <si>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</si>
  <si>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</si>
  <si>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</si>
  <si>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</si>
  <si>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</si>
  <si>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</si>
  <si>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</si>
  <si>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</si>
  <si>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</si>
  <si>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</si>
  <si>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</si>
  <si>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</si>
  <si>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</si>
  <si>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</si>
  <si>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</si>
  <si>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</si>
  <si>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</si>
  <si>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</si>
  <si>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</si>
  <si>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</si>
  <si>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</si>
  <si>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</si>
  <si>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</si>
  <si>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</si>
  <si>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</si>
  <si>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</si>
  <si>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</si>
  <si>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</si>
  <si>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</si>
  <si>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</si>
  <si>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</si>
  <si>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</si>
  <si>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</si>
  <si>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</si>
  <si>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</si>
  <si>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</si>
  <si>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</si>
  <si>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</si>
  <si>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</si>
  <si>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</si>
  <si>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</si>
  <si>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</si>
  <si>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</si>
  <si>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</si>
  <si>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</si>
  <si>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</si>
  <si>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</si>
  <si>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</si>
  <si>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</si>
  <si>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</si>
  <si>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</si>
  <si>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</si>
  <si>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</si>
  <si>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</si>
  <si>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</si>
  <si>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</si>
  <si>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</si>
  <si>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</si>
  <si>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</si>
  <si>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</si>
  <si>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</si>
  <si>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</si>
  <si>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</si>
  <si>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</si>
  <si>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</si>
  <si>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</si>
  <si>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</si>
  <si>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</si>
  <si>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</si>
  <si>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</si>
  <si>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</si>
  <si>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</si>
  <si>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</si>
  <si>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</si>
  <si>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</si>
  <si>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</si>
  <si>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</si>
  <si>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</si>
  <si>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</si>
  <si>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</si>
  <si>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</si>
  <si>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</si>
  <si>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</si>
  <si>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</si>
  <si>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</si>
  <si>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</si>
  <si>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</si>
  <si>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</si>
  <si>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</si>
  <si>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</si>
  <si>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</si>
  <si>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</si>
  <si>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</si>
  <si>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</si>
  <si>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</si>
  <si>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</si>
  <si>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</si>
  <si>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</si>
  <si>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</si>
  <si>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</si>
  <si>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</si>
  <si>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</si>
  <si>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</si>
  <si>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</si>
  <si>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</si>
  <si>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</si>
  <si>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</si>
  <si>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</si>
  <si>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</si>
  <si>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</si>
  <si>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</si>
  <si>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</si>
  <si>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</si>
  <si>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</si>
  <si>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</si>
  <si>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</si>
  <si>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</si>
  <si>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</si>
  <si>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</si>
  <si>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</si>
  <si>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</si>
  <si>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</si>
  <si>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</si>
  <si>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</si>
  <si>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</si>
  <si>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</si>
  <si>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</si>
  <si>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</si>
  <si>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</si>
  <si>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</si>
  <si>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</si>
  <si>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</si>
  <si>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</si>
  <si>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</si>
  <si>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</si>
  <si>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</si>
  <si>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</si>
  <si>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</si>
  <si>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</si>
  <si>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</si>
  <si>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</si>
  <si>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</si>
  <si>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</si>
  <si>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</si>
  <si>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</si>
  <si>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</si>
  <si>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</si>
  <si>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</si>
  <si>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</si>
  <si>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</si>
  <si>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</si>
  <si>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</si>
  <si>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</si>
  <si>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</si>
  <si>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</si>
  <si>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</si>
  <si>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</si>
  <si>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</si>
  <si>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</si>
  <si>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</si>
  <si>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</si>
  <si>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</si>
  <si>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</si>
  <si>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</si>
  <si>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</si>
  <si>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</si>
  <si>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</si>
  <si>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</si>
  <si>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</si>
  <si>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</si>
  <si>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</si>
  <si>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</si>
  <si>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</si>
  <si>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</si>
  <si>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</si>
  <si>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</si>
  <si>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</si>
  <si>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</si>
  <si>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</si>
  <si>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</si>
  <si>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</si>
  <si>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</si>
  <si>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</si>
  <si>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</si>
  <si>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</si>
  <si>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</si>
  <si>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</si>
  <si>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</si>
  <si>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</si>
  <si>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</si>
  <si>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</si>
  <si>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</si>
  <si>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</si>
  <si>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</si>
  <si>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</si>
  <si>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</si>
  <si>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</si>
  <si>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</si>
  <si>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</si>
  <si>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</si>
  <si>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</si>
  <si>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</si>
  <si>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</si>
  <si>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</si>
  <si>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</si>
  <si>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</si>
  <si>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</si>
  <si>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</si>
  <si>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</si>
  <si>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</si>
  <si>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</si>
  <si>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</si>
  <si>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</si>
  <si>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</si>
  <si>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</si>
  <si>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</si>
  <si>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</si>
  <si>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</si>
  <si>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</si>
  <si>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</si>
  <si>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</si>
  <si>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</si>
  <si>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</si>
  <si>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</si>
  <si>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</si>
  <si>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</si>
  <si>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</si>
  <si>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</si>
  <si>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</si>
  <si>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</si>
  <si>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</si>
  <si>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</si>
  <si>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</si>
  <si>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</si>
  <si>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</si>
  <si>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</si>
  <si>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</si>
  <si>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</si>
  <si>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</si>
  <si>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</si>
  <si>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</si>
  <si>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</si>
  <si>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</si>
  <si>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</si>
  <si>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</si>
  <si>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</si>
  <si>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</si>
  <si>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</si>
  <si>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</si>
  <si>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</si>
  <si>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</si>
  <si>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</si>
  <si>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</si>
  <si>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</si>
  <si>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</si>
  <si>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</si>
  <si>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</si>
  <si>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</si>
  <si>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</si>
  <si>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</si>
  <si>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</si>
  <si>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</si>
  <si>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</si>
  <si>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</si>
  <si>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</si>
  <si>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</si>
  <si>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</si>
  <si>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</si>
  <si>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</si>
  <si>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</si>
  <si>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</si>
  <si>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</si>
  <si>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</si>
  <si>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</si>
  <si>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</si>
  <si>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</si>
  <si>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</si>
  <si>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</si>
  <si>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</si>
  <si>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</si>
  <si>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</si>
  <si>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</si>
  <si>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</si>
  <si>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</si>
  <si>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</si>
  <si>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</si>
  <si>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</si>
  <si>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</si>
  <si>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</si>
  <si>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</si>
  <si>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</si>
  <si>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</si>
  <si>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</si>
  <si>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</si>
  <si>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</si>
  <si>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</si>
  <si>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</si>
  <si>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</si>
  <si>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</si>
  <si>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</si>
  <si>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</si>
  <si>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</si>
  <si>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</si>
  <si>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</si>
  <si>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</si>
  <si>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</si>
  <si>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</si>
  <si>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</si>
  <si>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</si>
  <si>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</si>
  <si>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</si>
  <si>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</si>
  <si>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</si>
  <si>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</si>
  <si>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</si>
  <si>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</si>
  <si>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</si>
  <si>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</si>
  <si>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</si>
  <si>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</si>
  <si>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</si>
  <si>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</si>
  <si>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</si>
  <si>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</si>
  <si>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</si>
  <si>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</si>
  <si>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</si>
  <si>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</si>
  <si>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</si>
  <si>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</si>
  <si>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</si>
  <si>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</si>
  <si>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</si>
  <si>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</si>
  <si>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</si>
  <si>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</si>
  <si>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</si>
  <si>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</si>
  <si>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</si>
  <si>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</si>
  <si>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</si>
  <si>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</si>
  <si>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</si>
  <si>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</si>
  <si>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</si>
  <si>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</si>
  <si>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</si>
  <si>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</si>
  <si>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</si>
  <si>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</si>
  <si>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</si>
  <si>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</si>
  <si>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</si>
  <si>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</si>
  <si>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</si>
  <si>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</si>
  <si>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</si>
  <si>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</si>
  <si>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</si>
  <si>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</si>
  <si>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</si>
  <si>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</si>
  <si>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</si>
  <si>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</si>
  <si>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</si>
  <si>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</si>
  <si>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</si>
  <si>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</si>
  <si>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</si>
  <si>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</si>
  <si>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</si>
  <si>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</si>
  <si>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</si>
  <si>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</si>
  <si>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</si>
  <si>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</si>
  <si>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</si>
  <si>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</si>
  <si>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</si>
  <si>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</si>
  <si>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</si>
  <si>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</si>
  <si>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</si>
  <si>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</si>
  <si>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</si>
  <si>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</si>
  <si>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</si>
  <si>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</si>
  <si>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</si>
  <si>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</si>
  <si>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</si>
  <si>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</si>
  <si>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</si>
  <si>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</si>
  <si>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</si>
  <si>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</si>
  <si>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</si>
  <si>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</si>
  <si>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</si>
  <si>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</si>
  <si>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</si>
  <si>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</si>
  <si>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</si>
  <si>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</si>
  <si>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</si>
  <si>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</si>
  <si>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</si>
  <si>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</si>
  <si>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</si>
  <si>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</si>
  <si>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</si>
  <si>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</si>
  <si>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</si>
  <si>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</si>
  <si>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</si>
  <si>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</si>
  <si>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</si>
  <si>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</si>
  <si>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</si>
  <si>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</si>
  <si>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</si>
  <si>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</si>
  <si>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</si>
  <si>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</si>
  <si>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</si>
  <si>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</si>
  <si>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</si>
  <si>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</si>
  <si>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</si>
  <si>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</si>
  <si>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</si>
  <si>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</si>
  <si>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</si>
  <si>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</si>
  <si>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</si>
  <si>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</si>
  <si>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</si>
  <si>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</si>
  <si>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</si>
  <si>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</si>
  <si>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</si>
  <si>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</si>
  <si>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</si>
  <si>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</si>
  <si>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</si>
  <si>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</si>
  <si>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</si>
  <si>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</si>
  <si>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</si>
  <si>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</si>
  <si>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</si>
  <si>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</si>
  <si>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</si>
  <si>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</si>
  <si>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</si>
  <si>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</si>
  <si>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</si>
  <si>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</si>
  <si>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</si>
  <si>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</si>
  <si>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</si>
  <si>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</si>
  <si>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</si>
  <si>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</si>
  <si>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</si>
  <si>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</si>
  <si>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</si>
  <si>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</si>
  <si>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</si>
  <si>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</si>
  <si>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</si>
  <si>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</si>
  <si>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</si>
  <si>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</si>
  <si>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</si>
  <si>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</si>
  <si>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</si>
  <si>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</si>
  <si>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</si>
  <si>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</si>
  <si>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</si>
  <si>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</si>
  <si>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</si>
  <si>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</si>
  <si>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</si>
  <si>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</si>
  <si>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</si>
  <si>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</si>
  <si>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</si>
  <si>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</si>
  <si>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</si>
  <si>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</si>
  <si>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</si>
  <si>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</si>
  <si>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</si>
  <si>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</si>
  <si>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</si>
  <si>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</si>
  <si>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</si>
  <si>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</si>
  <si>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</si>
  <si>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</si>
  <si>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</si>
  <si>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</si>
  <si>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</si>
  <si>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</si>
  <si>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</si>
  <si>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</si>
  <si>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</si>
  <si>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</si>
  <si>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</si>
  <si>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</si>
  <si>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</si>
  <si>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</si>
  <si>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</si>
  <si>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</si>
  <si>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</si>
  <si>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</si>
  <si>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</si>
  <si>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</si>
  <si>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</si>
  <si>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</si>
  <si>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</si>
  <si>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</si>
  <si>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</si>
  <si>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</si>
  <si>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</si>
  <si>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</si>
  <si>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</si>
  <si>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</si>
  <si>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</si>
  <si>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</si>
  <si>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</si>
  <si>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</si>
  <si>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</si>
  <si>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</si>
  <si>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</si>
  <si>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</si>
  <si>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</si>
  <si>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</si>
  <si>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</si>
  <si>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</si>
  <si>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</si>
  <si>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</si>
  <si>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</si>
  <si>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</si>
  <si>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</si>
  <si>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</si>
  <si>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</si>
  <si>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</si>
  <si>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</si>
  <si>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</si>
  <si>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</si>
  <si>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</si>
  <si>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</si>
  <si>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</si>
  <si>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</si>
  <si>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</si>
  <si>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</si>
  <si>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</si>
  <si>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</si>
  <si>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</si>
  <si>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</si>
  <si>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</si>
  <si>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</si>
  <si>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</si>
  <si>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</si>
  <si>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</si>
  <si>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</si>
  <si>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</si>
  <si>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</si>
  <si>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</si>
  <si>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</si>
  <si>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</si>
  <si>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</si>
  <si>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</si>
  <si>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</si>
  <si>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</si>
  <si>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</si>
  <si>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</si>
  <si>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</si>
  <si>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</si>
  <si>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</si>
  <si>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</si>
  <si>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</si>
  <si>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</si>
  <si>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</si>
  <si>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</si>
  <si>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</si>
  <si>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</si>
  <si>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</si>
  <si>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</si>
  <si>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</si>
  <si>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</si>
  <si>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</si>
  <si>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</si>
  <si>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</si>
  <si>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</si>
  <si>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</si>
  <si>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</si>
  <si>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</si>
  <si>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</si>
  <si>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</si>
  <si>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</si>
  <si>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</si>
  <si>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</si>
  <si>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</si>
  <si>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</si>
  <si>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</si>
  <si>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</si>
  <si>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</si>
  <si>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</si>
  <si>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</si>
  <si>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</si>
  <si>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</si>
  <si>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</si>
  <si>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</si>
  <si>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</si>
  <si>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</si>
  <si>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</si>
  <si>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</si>
  <si>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</si>
  <si>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</si>
  <si>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</si>
  <si>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</si>
  <si>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</si>
  <si>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</si>
  <si>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</si>
  <si>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</si>
  <si>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</si>
  <si>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</si>
  <si>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</si>
  <si>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</si>
  <si>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</si>
  <si>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</si>
  <si>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</si>
  <si>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</si>
  <si>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</si>
  <si>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</si>
  <si>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</si>
  <si>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</si>
  <si>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</si>
  <si>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</si>
  <si>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</si>
  <si>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</si>
  <si>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</si>
  <si>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</si>
  <si>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</si>
  <si>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</si>
  <si>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</si>
  <si>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</si>
  <si>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</si>
  <si>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</si>
  <si>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</si>
  <si>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</si>
  <si>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</si>
  <si>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</si>
  <si>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</si>
  <si>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</si>
  <si>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</si>
  <si>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</si>
  <si>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</si>
  <si>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</si>
  <si>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</si>
  <si>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</si>
  <si>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</si>
  <si>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</si>
  <si>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</si>
  <si>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</si>
  <si>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</si>
  <si>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</si>
  <si>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</si>
  <si>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</si>
  <si>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</si>
  <si>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</si>
  <si>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</si>
  <si>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</si>
  <si>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</si>
  <si>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</si>
  <si>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</si>
  <si>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</si>
  <si>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</si>
  <si>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</si>
  <si>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</si>
  <si>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</si>
  <si>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</si>
  <si>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</si>
  <si>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</si>
  <si>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</si>
  <si>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</si>
  <si>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</si>
  <si>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</si>
  <si>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</si>
  <si>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</si>
  <si>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</si>
  <si>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</si>
  <si>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</si>
  <si>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</si>
  <si>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</si>
  <si>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</si>
  <si>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</si>
  <si>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</si>
  <si>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</si>
  <si>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</si>
  <si>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</si>
  <si>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</si>
  <si>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</si>
  <si>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</si>
  <si>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</si>
  <si>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</si>
  <si>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</si>
  <si>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</si>
  <si>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</si>
  <si>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</si>
  <si>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</si>
  <si>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</si>
  <si>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</si>
  <si>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</si>
  <si>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</si>
  <si>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</si>
  <si>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</si>
  <si>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</si>
  <si>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</si>
  <si>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</si>
  <si>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</si>
  <si>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</si>
  <si>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</si>
  <si>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</si>
  <si>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</si>
  <si>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</si>
  <si>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</si>
  <si>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</si>
  <si>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</si>
  <si>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</si>
  <si>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</si>
  <si>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</si>
  <si>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</si>
  <si>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</si>
  <si>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</si>
  <si>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</si>
  <si>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</si>
  <si>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</si>
  <si>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</si>
  <si>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</si>
  <si>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</si>
  <si>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</si>
  <si>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</si>
  <si>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</si>
  <si>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</si>
  <si>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</si>
  <si>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</si>
  <si>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</si>
  <si>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</si>
  <si>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</si>
  <si>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</si>
  <si>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</si>
  <si>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</si>
  <si>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</si>
  <si>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</si>
  <si>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</si>
  <si>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</si>
  <si>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</si>
  <si>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</si>
  <si>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</si>
  <si>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</si>
  <si>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</si>
  <si>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</si>
  <si>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</si>
  <si>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</si>
  <si>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</si>
  <si>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</si>
  <si>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</si>
  <si>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</si>
  <si>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</si>
  <si>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</si>
  <si>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</si>
  <si>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</si>
  <si>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</si>
  <si>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</si>
  <si>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</si>
  <si>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</si>
  <si>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</si>
  <si>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</si>
  <si>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</si>
  <si>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</si>
  <si>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</si>
  <si>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</si>
  <si>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</si>
  <si>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</si>
  <si>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</si>
  <si>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</si>
  <si>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</si>
  <si>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</si>
  <si>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</si>
  <si>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</si>
  <si>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</si>
  <si>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</si>
  <si>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</si>
  <si>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</si>
  <si>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</si>
  <si>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</si>
  <si>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</si>
  <si>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</si>
  <si>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</si>
  <si>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</si>
  <si>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</si>
  <si>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</si>
  <si>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</si>
  <si>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</si>
  <si>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</si>
  <si>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</si>
  <si>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</si>
  <si>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</si>
  <si>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</si>
  <si>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</si>
  <si>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</si>
  <si>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</si>
  <si>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</si>
  <si>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</si>
  <si>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</si>
  <si>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</si>
  <si>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</si>
  <si>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</si>
  <si>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</si>
  <si>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</si>
  <si>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</si>
  <si>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</si>
  <si>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</si>
  <si>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</si>
  <si>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</si>
  <si>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</si>
  <si>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</si>
  <si>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</si>
  <si>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</si>
  <si>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</si>
  <si>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</si>
  <si>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</si>
  <si>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</si>
  <si>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</si>
  <si>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</si>
  <si>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</si>
  <si>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</si>
  <si>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</si>
  <si>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</si>
  <si>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</si>
  <si>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</si>
  <si>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</si>
  <si>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</si>
  <si>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</si>
  <si>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</si>
  <si>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</si>
  <si>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</si>
  <si>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</si>
  <si>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</si>
  <si>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</si>
  <si>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</si>
  <si>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</si>
  <si>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</si>
  <si>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</si>
  <si>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</si>
  <si>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</si>
  <si>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</si>
  <si>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</si>
  <si>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</si>
  <si>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</si>
  <si>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</si>
  <si>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</si>
  <si>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</si>
  <si>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</si>
  <si>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</si>
  <si>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</si>
  <si>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</si>
  <si>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</si>
  <si>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</si>
  <si>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</si>
  <si>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</si>
  <si>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</si>
  <si>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</si>
  <si>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</si>
  <si>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</si>
  <si>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</si>
  <si>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</si>
  <si>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</si>
  <si>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</si>
  <si>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</si>
  <si>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</si>
  <si>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</si>
  <si>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</si>
  <si>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</si>
  <si>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</si>
  <si>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</si>
  <si>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</si>
  <si>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</si>
  <si>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</si>
  <si>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</si>
  <si>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</si>
  <si>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</si>
  <si>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</si>
  <si>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</si>
  <si>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</si>
  <si>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</si>
  <si>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</si>
  <si>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</si>
  <si>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</si>
  <si>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</si>
  <si>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</si>
  <si>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</si>
  <si>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</si>
  <si>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</si>
  <si>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</si>
  <si>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</si>
  <si>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</si>
  <si>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</si>
  <si>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</si>
  <si>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</si>
  <si>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</si>
  <si>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</si>
  <si>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</si>
  <si>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</si>
  <si>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</si>
  <si>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</si>
  <si>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</si>
  <si>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</si>
  <si>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</si>
  <si>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</si>
  <si>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</si>
  <si>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</si>
  <si>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</si>
  <si>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</si>
  <si>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</si>
  <si>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</si>
  <si>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</si>
  <si>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</si>
  <si>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</si>
  <si>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</si>
  <si>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</si>
  <si>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</si>
  <si>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</si>
  <si>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</si>
  <si>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</si>
  <si>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</si>
  <si>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</si>
  <si>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</si>
  <si>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</si>
  <si>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</si>
  <si>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</si>
  <si>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</si>
  <si>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</si>
  <si>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</si>
  <si>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</si>
  <si>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</si>
  <si>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</si>
  <si>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</si>
  <si>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</si>
  <si>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</si>
  <si>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</si>
  <si>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</si>
  <si>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</si>
  <si>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</si>
  <si>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</si>
  <si>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</si>
  <si>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</si>
  <si>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</si>
  <si>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</si>
  <si>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</si>
  <si>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</si>
  <si>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</si>
  <si>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</si>
  <si>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</si>
  <si>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</si>
  <si>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</si>
  <si>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</si>
  <si>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</si>
  <si>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</si>
  <si>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</si>
  <si>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</si>
  <si>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</si>
  <si>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</si>
  <si>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</si>
  <si>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</si>
  <si>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</si>
  <si>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</si>
  <si>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</si>
  <si>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</si>
  <si>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</si>
  <si>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</si>
  <si>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</si>
  <si>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</si>
  <si>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</si>
  <si>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</si>
  <si>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</si>
  <si>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</si>
  <si>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</si>
  <si>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</si>
  <si>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</si>
  <si>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</si>
  <si>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</si>
  <si>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</si>
  <si>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</si>
  <si>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</si>
  <si>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</si>
  <si>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</si>
  <si>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</si>
  <si>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</si>
  <si>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</si>
  <si>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</si>
  <si>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</si>
  <si>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</si>
  <si>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</si>
  <si>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</si>
  <si>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</si>
  <si>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</si>
  <si>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</si>
  <si>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</si>
  <si>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</si>
  <si>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</si>
  <si>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</si>
  <si>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</si>
  <si>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</si>
  <si>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</si>
  <si>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</si>
  <si>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</si>
  <si>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</si>
  <si>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</si>
  <si>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</si>
  <si>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</si>
  <si>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</si>
  <si>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</si>
  <si>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</si>
  <si>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</si>
  <si>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</si>
  <si>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</si>
  <si>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</si>
  <si>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</si>
  <si>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</si>
  <si>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</si>
  <si>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</si>
  <si>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</si>
  <si>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</si>
  <si>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</si>
  <si>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</si>
  <si>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</si>
  <si>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</si>
  <si>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</si>
  <si>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</si>
  <si>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</si>
  <si>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</si>
  <si>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</si>
  <si>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</si>
  <si>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</si>
  <si>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</si>
  <si>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</si>
  <si>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</si>
  <si>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</si>
  <si>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</si>
  <si>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</si>
  <si>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</si>
  <si>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</si>
  <si>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</si>
  <si>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</si>
  <si>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</si>
  <si>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</si>
  <si>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</si>
  <si>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</si>
  <si>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</si>
  <si>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</si>
  <si>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</si>
  <si>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</si>
  <si>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</si>
  <si>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</si>
  <si>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</si>
  <si>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</si>
  <si>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</si>
  <si>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</si>
  <si>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</si>
  <si>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</si>
  <si>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</si>
  <si>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</si>
  <si>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</si>
  <si>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</si>
  <si>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</si>
  <si>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</si>
  <si>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</si>
  <si>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</si>
  <si>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</si>
  <si>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</si>
  <si>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</si>
  <si>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</si>
  <si>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</si>
  <si>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</si>
  <si>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</si>
  <si>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</si>
  <si>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</si>
  <si>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</si>
  <si>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</si>
  <si>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</si>
  <si>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</si>
  <si>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</si>
  <si>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</si>
  <si>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</si>
  <si>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</si>
  <si>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</si>
  <si>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</si>
  <si>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</si>
  <si>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</si>
  <si>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</si>
  <si>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</si>
  <si>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</si>
  <si>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</si>
  <si>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</si>
  <si>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</si>
  <si>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</si>
  <si>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</si>
  <si>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</si>
  <si>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</si>
  <si>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</si>
  <si>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</si>
  <si>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</si>
  <si>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</si>
  <si>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</si>
  <si>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</si>
  <si>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</si>
  <si>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</si>
  <si>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</si>
  <si>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</si>
  <si>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</si>
  <si>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</si>
  <si>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</si>
  <si>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</si>
  <si>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</si>
  <si>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</si>
  <si>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</si>
  <si>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</si>
  <si>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</si>
  <si>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</si>
  <si>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</si>
  <si>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</si>
  <si>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</si>
  <si>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</si>
  <si>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</si>
  <si>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</si>
  <si>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</si>
  <si>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</si>
  <si>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</si>
  <si>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</si>
  <si>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</si>
  <si>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</si>
  <si>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</si>
  <si>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</si>
  <si>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</si>
  <si>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</si>
  <si>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</si>
  <si>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</si>
  <si>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</si>
  <si>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</si>
  <si>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</si>
  <si>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</si>
  <si>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</si>
  <si>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</si>
  <si>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</si>
  <si>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</si>
  <si>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</si>
  <si>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</si>
  <si>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</si>
  <si>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</si>
  <si>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</si>
  <si>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</si>
  <si>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</si>
  <si>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</si>
  <si>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</si>
  <si>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</si>
  <si>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</si>
  <si>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</si>
  <si>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</si>
  <si>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</si>
  <si>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</si>
  <si>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</si>
  <si>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</si>
  <si>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</si>
  <si>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</si>
  <si>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</si>
  <si>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</si>
  <si>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</si>
  <si>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</si>
  <si>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</si>
  <si>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</si>
  <si>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</si>
  <si>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</si>
  <si>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</si>
  <si>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</si>
  <si>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</si>
  <si>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</si>
  <si>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</si>
  <si>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</si>
  <si>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</si>
  <si>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</si>
  <si>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</si>
  <si>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</si>
  <si>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</si>
  <si>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</si>
  <si>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</si>
  <si>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</si>
  <si>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</si>
  <si>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</si>
  <si>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</si>
  <si>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</si>
  <si>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</si>
  <si>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</si>
  <si>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</si>
  <si>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</si>
  <si>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</si>
  <si>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</si>
  <si>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</si>
  <si>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</si>
  <si>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</si>
  <si>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</si>
  <si>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</si>
  <si>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</si>
  <si>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</si>
  <si>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</si>
  <si>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</si>
  <si>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</si>
  <si>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</si>
  <si>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</si>
  <si>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</si>
  <si>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</si>
  <si>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</si>
  <si>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</si>
  <si>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</si>
  <si>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</si>
  <si>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</si>
  <si>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</si>
  <si>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</si>
  <si>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</si>
  <si>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</si>
  <si>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</si>
  <si>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</si>
  <si>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</si>
  <si>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</si>
  <si>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</si>
  <si>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</si>
  <si>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</si>
  <si>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</si>
  <si>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</si>
  <si>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</si>
  <si>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</si>
  <si>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</si>
  <si>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</si>
  <si>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</si>
  <si>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</si>
  <si>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</si>
  <si>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</si>
  <si>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</si>
  <si>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</si>
  <si>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</si>
  <si>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</si>
  <si>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</si>
  <si>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</si>
  <si>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</si>
  <si>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</si>
  <si>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</si>
  <si>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</si>
  <si>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</si>
  <si>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</si>
  <si>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</si>
  <si>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</si>
  <si>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</si>
  <si>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</si>
  <si>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</si>
  <si>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</si>
  <si>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</si>
  <si>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</si>
  <si>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</si>
  <si>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</si>
  <si>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</si>
  <si>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</si>
  <si>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</si>
  <si>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</si>
  <si>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</si>
  <si>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</si>
  <si>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</si>
  <si>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</si>
  <si>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</si>
  <si>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</si>
  <si>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</si>
  <si>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</si>
  <si>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</si>
  <si>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</si>
  <si>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</si>
  <si>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</si>
  <si>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</si>
  <si>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</si>
  <si>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</si>
  <si>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</si>
  <si>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</si>
  <si>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</si>
  <si>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</si>
  <si>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</si>
  <si>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</si>
  <si>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</si>
  <si>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</si>
  <si>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</si>
  <si>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</si>
  <si>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</si>
  <si>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</si>
  <si>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</si>
  <si>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</si>
  <si>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</si>
  <si>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</si>
  <si>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</si>
  <si>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</si>
  <si>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</si>
  <si>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</si>
  <si>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</si>
  <si>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</si>
  <si>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</si>
  <si>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</si>
  <si>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</si>
  <si>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</si>
  <si>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</si>
  <si>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</si>
  <si>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</si>
  <si>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</si>
  <si>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</si>
  <si>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</si>
  <si>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</si>
  <si>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</si>
  <si>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</si>
  <si>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</si>
  <si>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</si>
  <si>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</si>
  <si>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</si>
  <si>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</si>
  <si>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</si>
  <si>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</si>
  <si>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</si>
  <si>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</si>
  <si>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</si>
  <si>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</si>
  <si>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</si>
  <si>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</si>
  <si>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</si>
  <si>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</si>
  <si>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</si>
  <si>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</si>
  <si>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</si>
  <si>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</si>
  <si>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</si>
  <si>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</si>
  <si>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</si>
  <si>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</si>
  <si>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</si>
  <si>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</si>
  <si>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</si>
  <si>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</si>
  <si>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</si>
  <si>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</si>
  <si>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</si>
  <si>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</si>
  <si>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</si>
  <si>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</si>
  <si>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</si>
  <si>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</si>
  <si>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</si>
  <si>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</si>
  <si>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</si>
  <si>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</si>
  <si>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</si>
  <si>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</si>
  <si>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</si>
  <si>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</si>
  <si>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</si>
  <si>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</si>
  <si>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</si>
  <si>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</si>
  <si>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</si>
  <si>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</si>
  <si>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</si>
  <si>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</si>
  <si>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</si>
  <si>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</si>
  <si>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</si>
  <si>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</si>
  <si>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</si>
  <si>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</si>
  <si>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</si>
  <si>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</si>
  <si>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</si>
  <si>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</si>
  <si>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</si>
  <si>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</si>
  <si>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</si>
  <si>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</si>
  <si>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</si>
  <si>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</si>
  <si>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</si>
  <si>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</si>
  <si>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</si>
  <si>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</si>
  <si>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</si>
  <si>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</si>
  <si>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</si>
  <si>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</si>
  <si>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</si>
  <si>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</si>
  <si>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</si>
  <si>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</si>
  <si>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</si>
  <si>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</si>
  <si>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</si>
  <si>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</si>
  <si>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</si>
  <si>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</si>
  <si>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</si>
  <si>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</si>
  <si>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</si>
  <si>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</si>
  <si>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</si>
  <si>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</si>
  <si>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</si>
  <si>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</si>
  <si>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</si>
  <si>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</si>
  <si>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</si>
  <si>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</si>
  <si>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</si>
  <si>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</si>
  <si>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</si>
  <si>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</si>
  <si>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</si>
  <si>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</si>
  <si>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</si>
  <si>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</si>
  <si>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</si>
  <si>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</si>
  <si>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</si>
  <si>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</si>
  <si>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</si>
  <si>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</si>
  <si>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</si>
  <si>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</si>
  <si>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</si>
  <si>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</si>
  <si>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</si>
  <si>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</si>
  <si>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</si>
  <si>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</si>
  <si>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</si>
  <si>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</si>
  <si>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</si>
  <si>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</si>
  <si>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</si>
  <si>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</si>
  <si>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</si>
  <si>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</si>
  <si>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</si>
  <si>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</si>
  <si>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</si>
  <si>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</si>
  <si>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</si>
  <si>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</si>
  <si>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</si>
  <si>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</si>
  <si>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</si>
  <si>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</si>
  <si>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</si>
  <si>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</si>
  <si>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</si>
  <si>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</si>
  <si>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</si>
  <si>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</si>
  <si>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</si>
  <si>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</si>
  <si>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</si>
  <si>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</si>
  <si>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</si>
  <si>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</si>
  <si>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</si>
  <si>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</si>
  <si>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</si>
  <si>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</si>
  <si>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</si>
  <si>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</si>
  <si>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</si>
  <si>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</si>
  <si>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</si>
  <si>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</si>
  <si>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</si>
  <si>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</si>
  <si>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</si>
  <si>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</si>
  <si>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</si>
  <si>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</si>
  <si>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</si>
  <si>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</si>
  <si>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</si>
  <si>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</si>
  <si>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</si>
  <si>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</si>
  <si>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</si>
  <si>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</si>
  <si>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</si>
  <si>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</si>
  <si>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</si>
  <si>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</si>
  <si>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</si>
  <si>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</si>
  <si>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</si>
  <si>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</si>
  <si>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</si>
  <si>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</si>
  <si>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</si>
  <si>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</si>
  <si>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</si>
  <si>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</si>
  <si>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</si>
  <si>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</si>
  <si>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</si>
  <si>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</si>
  <si>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</si>
  <si>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</si>
  <si>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</si>
  <si>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</si>
  <si>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</si>
  <si>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</si>
  <si>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</si>
  <si>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</si>
  <si>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</si>
  <si>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</si>
  <si>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</si>
  <si>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</si>
  <si>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</si>
  <si>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</si>
  <si>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</si>
  <si>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</si>
  <si>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</si>
  <si>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</si>
  <si>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</si>
  <si>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</si>
  <si>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</si>
  <si>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</si>
  <si>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</si>
  <si>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</si>
  <si>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</si>
  <si>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</si>
  <si>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</si>
  <si>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</si>
  <si>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</si>
  <si>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</si>
  <si>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</si>
  <si>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</si>
  <si>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</si>
  <si>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</si>
  <si>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</si>
  <si>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</si>
  <si>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</si>
  <si>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</si>
  <si>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</si>
  <si>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</si>
  <si>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</si>
  <si>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</si>
  <si>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</si>
  <si>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</si>
  <si>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</si>
  <si>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</si>
  <si>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</si>
  <si>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</si>
  <si>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</si>
  <si>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</si>
  <si>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</si>
  <si>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</si>
  <si>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</si>
  <si>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</si>
  <si>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</si>
  <si>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</si>
  <si>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</si>
  <si>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</si>
  <si>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</si>
  <si>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</si>
  <si>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</si>
  <si>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</si>
  <si>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</si>
  <si>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</si>
  <si>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</si>
  <si>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</si>
  <si>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</si>
  <si>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</si>
  <si>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</si>
  <si>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</si>
  <si>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</si>
  <si>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</si>
  <si>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</si>
  <si>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</si>
  <si>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</si>
  <si>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</si>
  <si>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</si>
  <si>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</si>
  <si>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</si>
  <si>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</si>
  <si>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</si>
  <si>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</si>
  <si>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</si>
  <si>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</si>
  <si>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</si>
  <si>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</si>
  <si>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</si>
  <si>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</si>
  <si>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</si>
  <si>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</si>
  <si>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</si>
  <si>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</si>
  <si>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</si>
  <si>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</si>
  <si>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</si>
  <si>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</si>
  <si>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</si>
  <si>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</si>
  <si>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</si>
  <si>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</si>
  <si>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</si>
  <si>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</si>
  <si>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</si>
  <si>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</si>
  <si>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</si>
  <si>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</si>
  <si>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</si>
  <si>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</si>
  <si>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</si>
  <si>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</si>
  <si>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</si>
  <si>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</si>
  <si>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</si>
  <si>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</si>
  <si>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</si>
  <si>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</si>
  <si>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</si>
  <si>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</si>
  <si>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</si>
  <si>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</si>
  <si>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</si>
  <si>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</si>
  <si>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</si>
  <si>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</si>
  <si>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</si>
  <si>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</si>
  <si>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</si>
  <si>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</si>
  <si>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</si>
  <si>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</si>
  <si>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</si>
  <si>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</si>
  <si>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</si>
  <si>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</si>
  <si>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</si>
  <si>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</si>
  <si>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</si>
  <si>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</si>
  <si>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</si>
  <si>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</si>
  <si>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</si>
  <si>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</si>
  <si>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</si>
  <si>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</si>
  <si>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</si>
  <si>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</si>
  <si>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</si>
  <si>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</si>
  <si>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</si>
  <si>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</si>
  <si>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</si>
  <si>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</si>
  <si>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</si>
  <si>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</si>
  <si>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</si>
  <si>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</si>
  <si>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</si>
  <si>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</si>
  <si>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</si>
  <si>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</si>
  <si>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</si>
  <si>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</si>
  <si>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</si>
  <si>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</si>
  <si>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</si>
  <si>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</si>
  <si>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</si>
  <si>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</si>
  <si>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</si>
  <si>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</si>
  <si>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</si>
  <si>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</si>
  <si>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</si>
  <si>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</si>
  <si>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</si>
  <si>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</si>
  <si>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</si>
  <si>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</si>
  <si>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</si>
  <si>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</si>
  <si>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</si>
  <si>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</si>
  <si>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</si>
  <si>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</si>
  <si>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</si>
  <si>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</si>
  <si>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</si>
  <si>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</si>
  <si>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</si>
  <si>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</si>
  <si>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</si>
  <si>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</si>
  <si>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</si>
  <si>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</si>
  <si>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</si>
  <si>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</si>
  <si>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</si>
  <si>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</si>
  <si>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</si>
  <si>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</si>
  <si>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</si>
  <si>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</si>
  <si>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</si>
  <si>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</si>
  <si>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</si>
  <si>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</si>
  <si>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</si>
  <si>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</si>
  <si>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</si>
  <si>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</si>
  <si>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</si>
  <si>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</si>
  <si>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</si>
  <si>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</si>
  <si>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</si>
  <si>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</si>
  <si>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</si>
  <si>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</si>
  <si>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</si>
  <si>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</si>
  <si>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</si>
  <si>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</si>
  <si>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</si>
  <si>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</si>
  <si>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</si>
  <si>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</si>
  <si>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</si>
  <si>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</si>
  <si>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</si>
  <si>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</si>
  <si>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</si>
  <si>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</si>
  <si>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</si>
  <si>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</si>
  <si>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</si>
  <si>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</si>
  <si>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</si>
  <si>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</si>
  <si>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</si>
  <si>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</si>
  <si>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</si>
  <si>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</si>
  <si>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</si>
  <si>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</si>
  <si>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</si>
  <si>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</si>
  <si>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</si>
  <si>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</si>
  <si>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</si>
  <si>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</si>
  <si>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</si>
  <si>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</si>
  <si>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</si>
  <si>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</si>
  <si>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</si>
  <si>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</si>
  <si>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</si>
  <si>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</si>
  <si>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</si>
  <si>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</si>
  <si>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</si>
  <si>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</si>
  <si>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</si>
  <si>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</si>
  <si>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</si>
  <si>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</si>
  <si>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</si>
  <si>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</si>
  <si>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</si>
  <si>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</si>
  <si>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</si>
  <si>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</si>
  <si>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</si>
  <si>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</si>
  <si>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</si>
  <si>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</si>
  <si>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</si>
  <si>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</si>
  <si>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</si>
  <si>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</si>
  <si>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</si>
  <si>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</si>
  <si>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</si>
  <si>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</si>
  <si>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</si>
  <si>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</si>
  <si>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</si>
  <si>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</si>
  <si>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</si>
  <si>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</si>
  <si>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</si>
  <si>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</si>
  <si>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</si>
  <si>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</si>
  <si>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</si>
  <si>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</si>
  <si>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</si>
  <si>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</si>
  <si>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</si>
  <si>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</si>
  <si>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</si>
  <si>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</si>
  <si>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</si>
  <si>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</si>
  <si>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</si>
  <si>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</si>
  <si>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</si>
  <si>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</si>
  <si>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</si>
  <si>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</si>
  <si>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</si>
  <si>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</si>
  <si>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</si>
  <si>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</si>
  <si>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</si>
  <si>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</si>
  <si>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</si>
  <si>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</si>
  <si>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</si>
  <si>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</si>
  <si>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</si>
  <si>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</si>
  <si>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</si>
  <si>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</si>
  <si>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</si>
  <si>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</si>
  <si>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</si>
  <si>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</si>
  <si>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</si>
  <si>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</si>
  <si>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</si>
  <si>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</si>
  <si>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</si>
  <si>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</si>
  <si>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</si>
  <si>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</si>
  <si>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</si>
  <si>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</si>
  <si>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</si>
  <si>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</si>
  <si>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</si>
  <si>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</si>
  <si>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</si>
  <si>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</si>
  <si>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</si>
  <si>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</si>
  <si>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</si>
  <si>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</si>
  <si>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</si>
  <si>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</si>
  <si>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</si>
  <si>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</si>
  <si>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</si>
  <si>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</si>
  <si>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</si>
  <si>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</si>
  <si>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</si>
  <si>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</si>
  <si>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</si>
  <si>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</si>
  <si>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</si>
  <si>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</si>
  <si>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</si>
  <si>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</si>
  <si>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</si>
  <si>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</si>
  <si>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</si>
  <si>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</si>
  <si>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</si>
  <si>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</si>
  <si>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</si>
  <si>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</si>
  <si>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</si>
  <si>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</si>
  <si>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</si>
  <si>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</si>
  <si>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</si>
  <si>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</si>
  <si>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</si>
  <si>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</si>
  <si>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</si>
  <si>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</si>
  <si>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</si>
  <si>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</si>
  <si>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</si>
  <si>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</si>
  <si>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</si>
  <si>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</si>
  <si>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</si>
  <si>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</si>
  <si>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</si>
  <si>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</si>
  <si>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</si>
  <si>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</si>
  <si>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</si>
  <si>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</si>
  <si>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</si>
  <si>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</si>
  <si>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</si>
  <si>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</si>
  <si>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</si>
  <si>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</si>
  <si>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</si>
  <si>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</si>
  <si>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</si>
  <si>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</si>
  <si>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</si>
  <si>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</si>
  <si>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</si>
  <si>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</si>
  <si>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</si>
  <si>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</si>
  <si>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</si>
  <si>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</si>
  <si>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</si>
  <si>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</si>
  <si>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</si>
  <si>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</si>
  <si>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</si>
  <si>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</si>
  <si>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</si>
  <si>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</si>
  <si>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</si>
  <si>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</si>
  <si>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</si>
  <si>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</si>
  <si>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</si>
  <si>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</si>
  <si>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</si>
  <si>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</si>
  <si>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</si>
  <si>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</si>
  <si>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</si>
  <si>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</si>
  <si>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</si>
  <si>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</si>
  <si>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</si>
  <si>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</si>
  <si>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</si>
  <si>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</si>
  <si>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</si>
  <si>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</si>
  <si>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</si>
  <si>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</si>
  <si>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</si>
  <si>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</si>
  <si>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</si>
  <si>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</si>
  <si>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</si>
  <si>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</si>
  <si>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</si>
  <si>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</si>
  <si>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</si>
  <si>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</si>
  <si>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</si>
  <si>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</si>
  <si>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</si>
  <si>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</si>
  <si>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</si>
  <si>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</si>
  <si>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</si>
  <si>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</si>
  <si>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</si>
  <si>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</si>
  <si>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</si>
  <si>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</si>
  <si>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</si>
  <si>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</si>
  <si>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</si>
  <si>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</si>
  <si>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</si>
  <si>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</si>
  <si>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</si>
  <si>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</si>
  <si>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</si>
  <si>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</si>
  <si>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</si>
  <si>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</si>
  <si>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</si>
  <si>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</si>
  <si>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</si>
  <si>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</si>
  <si>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</si>
  <si>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</si>
  <si>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</si>
  <si>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</si>
  <si>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</si>
  <si>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</si>
  <si>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</si>
  <si>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</si>
  <si>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</si>
  <si>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</si>
  <si>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</si>
  <si>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</si>
  <si>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</si>
  <si>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</si>
  <si>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</si>
  <si>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</si>
  <si>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</si>
  <si>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</si>
  <si>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</si>
  <si>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</si>
  <si>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</si>
  <si>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</si>
  <si>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</si>
  <si>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</si>
  <si>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</si>
  <si>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</si>
  <si>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</si>
  <si>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</si>
  <si>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</si>
  <si>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</si>
  <si>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</si>
  <si>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</si>
  <si>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</si>
  <si>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</si>
  <si>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</si>
  <si>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</si>
  <si>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</si>
  <si>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</si>
  <si>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</si>
  <si>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</si>
  <si>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</si>
  <si>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</si>
  <si>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</si>
  <si>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</si>
  <si>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</si>
  <si>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</si>
  <si>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</si>
  <si>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</si>
  <si>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</si>
  <si>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</si>
  <si>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</si>
  <si>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</si>
  <si>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</si>
  <si>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</si>
  <si>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</si>
  <si>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</si>
  <si>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</si>
  <si>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</si>
  <si>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</si>
  <si>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</si>
  <si>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</si>
  <si>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</si>
  <si>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</si>
  <si>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</si>
  <si>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</si>
  <si>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</si>
  <si>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</si>
  <si>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</si>
  <si>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</si>
  <si>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</si>
  <si>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</si>
  <si>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</si>
  <si>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</si>
  <si>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</si>
  <si>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</si>
  <si>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</si>
  <si>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</si>
  <si>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</si>
  <si>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</si>
  <si>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</si>
  <si>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</si>
  <si>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</si>
  <si>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</si>
  <si>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</si>
  <si>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</si>
  <si>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</si>
  <si>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</si>
  <si>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</si>
  <si>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</si>
  <si>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</si>
  <si>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</si>
  <si>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</si>
  <si>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</si>
  <si>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</si>
  <si>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</si>
  <si>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</si>
  <si>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</si>
  <si>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</si>
  <si>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</si>
  <si>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</si>
  <si>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</si>
  <si>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</si>
  <si>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</si>
  <si>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</si>
  <si>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</si>
  <si>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</si>
  <si>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</si>
  <si>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</si>
  <si>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</si>
  <si>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</si>
  <si>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</si>
  <si>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</si>
  <si>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</si>
  <si>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</si>
  <si>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</si>
  <si>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</si>
  <si>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</si>
  <si>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</si>
  <si>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</si>
  <si>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</si>
  <si>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</si>
  <si>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</si>
  <si>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</si>
  <si>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</si>
  <si>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</si>
  <si>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</si>
  <si>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</si>
  <si>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</si>
  <si>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</si>
  <si>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</si>
  <si>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</si>
  <si>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</si>
  <si>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</si>
  <si>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</si>
  <si>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</si>
  <si>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</si>
  <si>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</si>
  <si>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</si>
  <si>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</si>
  <si>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</si>
  <si>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</si>
  <si>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</si>
  <si>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</si>
  <si>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</si>
  <si>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</si>
  <si>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</si>
  <si>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</si>
  <si>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</si>
  <si>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</si>
  <si>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</si>
  <si>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</si>
  <si>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</si>
  <si>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</si>
  <si>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</si>
  <si>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</si>
  <si>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</si>
  <si>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</si>
  <si>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</si>
  <si>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</si>
  <si>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</si>
  <si>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</si>
  <si>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</si>
  <si>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</si>
  <si>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</si>
  <si>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</si>
  <si>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</si>
  <si>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</si>
  <si>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</si>
  <si>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</si>
  <si>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</si>
  <si>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</si>
  <si>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</si>
  <si>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</si>
  <si>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</si>
  <si>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</si>
  <si>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</si>
  <si>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</si>
  <si>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</si>
  <si>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</si>
  <si>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</si>
  <si>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</si>
  <si>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</si>
  <si>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</si>
  <si>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</si>
  <si>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</si>
  <si>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</si>
  <si>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</si>
  <si>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</si>
  <si>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</si>
  <si>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</si>
  <si>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</si>
  <si>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</si>
  <si>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</si>
  <si>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</si>
  <si>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</si>
  <si>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</si>
  <si>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</si>
  <si>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</si>
  <si>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</si>
  <si>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</si>
  <si>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</si>
  <si>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</si>
  <si>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</si>
  <si>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</si>
  <si>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</si>
  <si>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</si>
  <si>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</si>
  <si>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</si>
  <si>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</si>
  <si>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</si>
  <si>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</si>
  <si>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</si>
  <si>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</si>
  <si>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</si>
  <si>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</si>
  <si>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</si>
  <si>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</si>
  <si>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</si>
  <si>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</si>
  <si>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</si>
  <si>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</si>
  <si>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</si>
  <si>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</si>
  <si>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</si>
  <si>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</si>
  <si>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</si>
  <si>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</si>
  <si>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</si>
  <si>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</si>
  <si>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</si>
  <si>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</si>
  <si>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</si>
  <si>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</si>
  <si>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</si>
  <si>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</si>
  <si>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</si>
  <si>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</si>
  <si>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</si>
  <si>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</si>
  <si>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</si>
  <si>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</si>
  <si>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</si>
  <si>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</si>
  <si>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</si>
  <si>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</si>
  <si>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</si>
  <si>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</si>
  <si>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</si>
  <si>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</si>
  <si>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</si>
  <si>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</si>
  <si>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</si>
  <si>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</si>
  <si>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</si>
  <si>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</si>
  <si>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</si>
  <si>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</si>
  <si>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</si>
  <si>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</si>
  <si>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</si>
  <si>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</si>
  <si>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</si>
  <si>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</si>
  <si>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</si>
  <si>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</si>
  <si>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</si>
  <si>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</si>
  <si>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</si>
  <si>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</si>
  <si>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</si>
  <si>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</si>
  <si>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</si>
  <si>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</si>
  <si>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</si>
  <si>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</si>
  <si>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</si>
  <si>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</si>
  <si>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</si>
  <si>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</si>
  <si>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</si>
  <si>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</si>
  <si>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</si>
  <si>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</si>
  <si>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</si>
  <si>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</si>
  <si>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</si>
  <si>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</si>
  <si>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</si>
  <si>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</si>
  <si>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</si>
  <si>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</si>
  <si>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</si>
  <si>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</si>
  <si>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</si>
  <si>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</si>
  <si>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</si>
  <si>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</si>
  <si>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</si>
  <si>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</si>
  <si>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</si>
  <si>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</si>
  <si>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</si>
  <si>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</si>
  <si>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</si>
  <si>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</si>
  <si>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</si>
  <si>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</si>
  <si>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</si>
  <si>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</si>
  <si>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</si>
  <si>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</si>
  <si>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</si>
  <si>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</si>
  <si>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</si>
  <si>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</si>
  <si>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</si>
  <si>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</si>
  <si>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</si>
  <si>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</si>
  <si>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</si>
  <si>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</si>
  <si>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</si>
  <si>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</si>
  <si>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</si>
  <si>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</si>
  <si>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</si>
  <si>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</si>
  <si>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</si>
  <si>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</si>
  <si>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</si>
  <si>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</si>
  <si>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</si>
  <si>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</si>
  <si>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</si>
  <si>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</si>
  <si>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</si>
  <si>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</si>
  <si>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</si>
  <si>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</si>
  <si>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</si>
  <si>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</si>
  <si>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</si>
  <si>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</si>
  <si>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</si>
  <si>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</si>
  <si>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</si>
  <si>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</si>
  <si>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</si>
  <si>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</si>
  <si>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</si>
  <si>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</si>
  <si>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</si>
  <si>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</si>
  <si>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</si>
  <si>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</si>
  <si>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</si>
  <si>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</si>
  <si>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</si>
  <si>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</si>
  <si>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</si>
  <si>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</si>
  <si>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</si>
  <si>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</si>
  <si>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</si>
  <si>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</si>
  <si>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</si>
  <si>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</si>
  <si>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</si>
  <si>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</si>
  <si>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</si>
  <si>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</si>
  <si>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</si>
  <si>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</si>
  <si>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</si>
  <si>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</si>
  <si>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</si>
  <si>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</si>
  <si>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</si>
  <si>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</si>
  <si>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</si>
  <si>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</si>
  <si>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</si>
  <si>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</si>
  <si>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</si>
  <si>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</si>
  <si>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</si>
  <si>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</si>
  <si>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</si>
  <si>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</si>
  <si>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</si>
  <si>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</si>
  <si>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</si>
  <si>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</si>
  <si>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</si>
  <si>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</si>
  <si>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</si>
  <si>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</si>
  <si>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</si>
  <si>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</si>
  <si>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</si>
  <si>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</si>
  <si>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</si>
  <si>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</si>
  <si>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</si>
  <si>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</si>
  <si>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</si>
  <si>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</si>
  <si>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</si>
  <si>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</si>
  <si>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</si>
  <si>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</si>
  <si>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</si>
  <si>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</si>
  <si>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</si>
  <si>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</si>
  <si>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</si>
  <si>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</si>
  <si>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</si>
  <si>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</si>
  <si>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</si>
  <si>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</si>
  <si>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</si>
  <si>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</si>
  <si>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</si>
  <si>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</si>
  <si>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</si>
  <si>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</si>
  <si>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</si>
  <si>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</si>
  <si>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</si>
  <si>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</si>
  <si>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</si>
  <si>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</si>
  <si>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</si>
  <si>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</si>
  <si>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</si>
  <si>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</si>
  <si>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</si>
  <si>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</si>
  <si>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</si>
  <si>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</si>
  <si>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</si>
  <si>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</si>
  <si>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</si>
  <si>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</si>
  <si>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</si>
  <si>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</si>
  <si>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</si>
  <si>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</si>
  <si>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</si>
  <si>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</si>
  <si>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</si>
  <si>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</si>
  <si>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</si>
  <si>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</si>
  <si>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</si>
  <si>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</si>
  <si>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</si>
  <si>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</si>
  <si>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</si>
  <si>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</si>
  <si>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</si>
  <si>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</si>
  <si>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</si>
  <si>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</si>
  <si>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</si>
  <si>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</si>
  <si>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</si>
  <si>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</si>
  <si>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</si>
  <si>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</si>
  <si>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</si>
  <si>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</si>
  <si>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</si>
  <si>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</si>
  <si>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</si>
  <si>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</si>
  <si>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</si>
  <si>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</si>
  <si>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</si>
  <si>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</si>
  <si>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</si>
  <si>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</si>
  <si>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</si>
  <si>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</si>
  <si>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</si>
  <si>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</si>
  <si>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</si>
  <si>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</si>
  <si>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</si>
  <si>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</si>
  <si>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</si>
  <si>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</si>
  <si>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</si>
  <si>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</si>
  <si>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</si>
  <si>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</si>
  <si>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</si>
  <si>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</si>
  <si>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</si>
  <si>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</si>
  <si>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</si>
  <si>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</si>
  <si>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</si>
  <si>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</si>
  <si>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</si>
  <si>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</si>
  <si>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</si>
  <si>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</si>
  <si>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</si>
  <si>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</si>
  <si>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</si>
  <si>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</si>
  <si>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</si>
  <si>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</si>
  <si>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</si>
  <si>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</si>
  <si>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</si>
  <si>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</si>
  <si>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</si>
  <si>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</si>
  <si>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</si>
  <si>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</si>
  <si>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</si>
  <si>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</si>
  <si>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</si>
  <si>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</si>
  <si>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</si>
  <si>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</si>
  <si>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</si>
  <si>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</si>
  <si>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</si>
  <si>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</si>
  <si>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</si>
  <si>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</si>
  <si>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</si>
  <si>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</si>
  <si>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</si>
  <si>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</si>
  <si>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</si>
  <si>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</si>
  <si>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</si>
  <si>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</si>
  <si>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</si>
  <si>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</si>
  <si>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</si>
  <si>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</si>
  <si>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</si>
  <si>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</si>
  <si>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</si>
  <si>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</si>
  <si>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</si>
  <si>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</si>
  <si>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</si>
  <si>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</si>
  <si>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</si>
  <si>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</si>
  <si>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</si>
  <si>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</si>
  <si>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</si>
  <si>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</si>
  <si>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</si>
  <si>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</si>
  <si>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</si>
  <si>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</si>
  <si>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</si>
  <si>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</si>
  <si>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</si>
  <si>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</si>
  <si>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</si>
  <si>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</si>
  <si>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</si>
  <si>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</si>
  <si>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</si>
  <si>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</si>
  <si>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</si>
  <si>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</si>
  <si>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</si>
  <si>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</si>
  <si>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</si>
  <si>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</si>
  <si>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</si>
  <si>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</si>
  <si>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</si>
  <si>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</si>
  <si>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</si>
  <si>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</si>
  <si>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</si>
  <si>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</si>
  <si>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</si>
  <si>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</si>
  <si>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</si>
  <si>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</si>
  <si>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</si>
  <si>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</si>
  <si>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</si>
  <si>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</si>
  <si>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</si>
  <si>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</si>
  <si>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</si>
  <si>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</si>
  <si>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</si>
  <si>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</si>
  <si>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</si>
  <si>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</si>
  <si>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</si>
  <si>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</si>
  <si>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</si>
  <si>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</si>
  <si>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</si>
  <si>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</si>
  <si>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</si>
  <si>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</si>
  <si>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</si>
  <si>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</si>
  <si>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</si>
  <si>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</si>
  <si>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</si>
  <si>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</si>
  <si>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</si>
  <si>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</si>
  <si>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</si>
  <si>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</si>
  <si>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</si>
  <si>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</si>
  <si>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</si>
  <si>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</si>
  <si>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</si>
  <si>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</si>
  <si>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</si>
  <si>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</si>
  <si>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</si>
  <si>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</si>
  <si>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</si>
  <si>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</si>
  <si>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</si>
  <si>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</si>
  <si>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</si>
  <si>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</si>
  <si>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</si>
  <si>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</si>
  <si>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</si>
  <si>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</si>
  <si>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</si>
  <si>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</si>
  <si>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</si>
  <si>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</si>
  <si>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</si>
  <si>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</si>
  <si>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</si>
  <si>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</si>
  <si>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</si>
  <si>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</si>
  <si>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</si>
  <si>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</si>
  <si>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</si>
  <si>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</si>
  <si>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</si>
  <si>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</si>
  <si>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</si>
  <si>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</si>
  <si>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</si>
  <si>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</si>
  <si>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</si>
  <si>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</si>
  <si>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</si>
  <si>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</si>
  <si>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</si>
  <si>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</si>
  <si>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</si>
  <si>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</si>
  <si>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</si>
  <si>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</si>
  <si>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</si>
  <si>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</si>
  <si>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</si>
  <si>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</si>
  <si>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</si>
  <si>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</si>
  <si>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</si>
  <si>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</si>
  <si>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</si>
  <si>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</si>
  <si>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</si>
  <si>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</si>
  <si>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</si>
  <si>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</si>
  <si>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</si>
  <si>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</si>
  <si>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</si>
  <si>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</si>
  <si>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</si>
  <si>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</si>
  <si>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</si>
  <si>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</si>
  <si>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</si>
  <si>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</si>
  <si>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</si>
  <si>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</si>
  <si>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</si>
  <si>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</si>
  <si>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</si>
  <si>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</si>
  <si>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</si>
  <si>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</si>
  <si>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</si>
  <si>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</si>
  <si>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</si>
  <si>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</si>
  <si>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</si>
  <si>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</si>
  <si>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</si>
  <si>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</si>
  <si>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</si>
  <si>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</si>
  <si>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</si>
  <si>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</si>
  <si>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</si>
  <si>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</si>
  <si>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</si>
  <si>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</si>
  <si>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</si>
  <si>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</si>
  <si>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</si>
  <si>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</si>
  <si>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</si>
  <si>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</si>
  <si>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</si>
  <si>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</si>
  <si>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</si>
  <si>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</si>
  <si>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</si>
  <si>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</si>
  <si>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</si>
  <si>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</si>
  <si>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</si>
  <si>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</si>
  <si>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</si>
  <si>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</si>
  <si>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</si>
  <si>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</si>
  <si>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</si>
  <si>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</si>
  <si>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</si>
  <si>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</si>
  <si>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</si>
  <si>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</si>
  <si>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</si>
  <si>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</si>
  <si>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</si>
  <si>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</si>
  <si>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</si>
  <si>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</si>
  <si>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</si>
  <si>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</si>
  <si>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</si>
  <si>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</si>
  <si>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</si>
  <si>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</si>
  <si>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</si>
  <si>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</si>
  <si>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</si>
  <si>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</si>
  <si>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</si>
  <si>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</si>
  <si>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</si>
  <si>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</si>
  <si>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</si>
  <si>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</si>
  <si>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</si>
  <si>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</si>
  <si>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</si>
  <si>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</si>
  <si>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</si>
  <si>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</si>
  <si>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</si>
  <si>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</si>
  <si>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</si>
  <si>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</si>
  <si>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</si>
  <si>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</si>
  <si>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</si>
  <si>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</si>
  <si>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</si>
  <si>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</si>
  <si>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</si>
  <si>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</si>
  <si>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</si>
  <si>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</si>
  <si>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</si>
  <si>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</si>
  <si>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</si>
  <si>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</si>
  <si>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</si>
  <si>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</si>
  <si>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</si>
  <si>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</si>
  <si>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</si>
  <si>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</si>
  <si>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</si>
  <si>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</si>
  <si>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</si>
  <si>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</si>
  <si>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</si>
  <si>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</si>
  <si>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</si>
  <si>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</si>
  <si>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</si>
  <si>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</si>
  <si>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</si>
  <si>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</si>
  <si>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</si>
  <si>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</si>
  <si>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</si>
  <si>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</si>
  <si>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</si>
  <si>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</si>
  <si>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</si>
  <si>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</si>
  <si>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</si>
  <si>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</si>
  <si>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</si>
  <si>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</si>
  <si>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</si>
  <si>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</si>
  <si>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</si>
  <si>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</si>
  <si>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</si>
  <si>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</si>
  <si>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</si>
  <si>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</si>
  <si>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</si>
  <si>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</si>
  <si>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</si>
  <si>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</si>
  <si>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</si>
  <si>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</si>
  <si>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</si>
  <si>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</si>
  <si>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</si>
  <si>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</si>
  <si>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</si>
  <si>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</si>
  <si>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</si>
  <si>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</si>
  <si>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</si>
  <si>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</si>
  <si>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</si>
  <si>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</si>
  <si>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</si>
  <si>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</si>
  <si>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</si>
  <si>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</si>
  <si>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</si>
  <si>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</si>
  <si>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</si>
  <si>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</si>
  <si>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</si>
  <si>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</si>
  <si>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</si>
  <si>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</si>
  <si>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</si>
  <si>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</si>
  <si>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</si>
  <si>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</si>
  <si>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</si>
  <si>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</si>
  <si>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</si>
  <si>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</si>
  <si>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</si>
  <si>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</si>
  <si>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</si>
  <si>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</si>
  <si>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</si>
  <si>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</si>
  <si>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</si>
  <si>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</si>
  <si>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</si>
  <si>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</si>
  <si>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</si>
  <si>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</si>
  <si>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</si>
  <si>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</si>
  <si>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</si>
  <si>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</si>
  <si>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</si>
  <si>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</si>
  <si>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</si>
  <si>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</si>
  <si>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</si>
  <si>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</si>
  <si>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</si>
  <si>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</si>
  <si>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</si>
  <si>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</si>
  <si>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</si>
  <si>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</si>
  <si>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</si>
  <si>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</si>
  <si>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</si>
  <si>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</si>
  <si>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</si>
  <si>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</si>
  <si>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</si>
  <si>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</si>
  <si>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</si>
  <si>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</si>
  <si>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</si>
  <si>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</si>
  <si>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</si>
  <si>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</si>
  <si>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</si>
  <si>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</si>
  <si>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</si>
  <si>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</si>
  <si>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</si>
  <si>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</si>
  <si>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</si>
  <si>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</si>
  <si>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</si>
  <si>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</si>
  <si>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</si>
  <si>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</si>
  <si>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</si>
  <si>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</si>
  <si>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</si>
  <si>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</si>
  <si>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</si>
  <si>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</si>
  <si>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</si>
  <si>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</si>
  <si>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</si>
  <si>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</si>
  <si>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</si>
  <si>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</si>
  <si>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</si>
  <si>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</si>
  <si>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</si>
  <si>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</si>
  <si>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</si>
  <si>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</si>
  <si>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</si>
  <si>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</si>
  <si>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</si>
  <si>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</si>
  <si>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</si>
  <si>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</si>
  <si>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</si>
  <si>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</si>
  <si>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</si>
  <si>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</si>
  <si>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</si>
  <si>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</si>
  <si>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</si>
  <si>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</si>
  <si>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</si>
  <si>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</si>
  <si>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</si>
  <si>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</si>
  <si>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</si>
  <si>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</si>
  <si>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</si>
  <si>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</si>
  <si>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</si>
  <si>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</si>
  <si>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</si>
  <si>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</si>
  <si>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</si>
  <si>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</si>
  <si>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</si>
  <si>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</si>
  <si>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</si>
  <si>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</si>
  <si>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</si>
  <si>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</si>
  <si>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</si>
  <si>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</si>
  <si>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</si>
  <si>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</si>
  <si>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</si>
  <si>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</si>
  <si>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</si>
  <si>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</si>
  <si>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</si>
  <si>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</si>
  <si>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</si>
  <si>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</si>
  <si>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</si>
  <si>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</si>
  <si>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</si>
  <si>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</si>
  <si>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</si>
  <si>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</si>
  <si>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</si>
  <si>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</si>
  <si>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</si>
  <si>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</si>
  <si>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</si>
  <si>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</si>
  <si>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</si>
  <si>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</si>
  <si>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</si>
  <si>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</si>
  <si>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</si>
  <si>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</si>
  <si>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</si>
  <si>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</si>
  <si>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</si>
  <si>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</si>
  <si>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</si>
  <si>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</si>
  <si>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</si>
  <si>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</si>
  <si>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</si>
  <si>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</si>
  <si>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</si>
  <si>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</si>
  <si>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</si>
  <si>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</si>
  <si>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</si>
  <si>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</si>
  <si>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</si>
  <si>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</si>
  <si>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</si>
  <si>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</si>
  <si>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</si>
  <si>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</si>
  <si>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</si>
  <si>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</si>
  <si>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</si>
  <si>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</si>
  <si>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</si>
  <si>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</si>
  <si>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</si>
  <si>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</si>
  <si>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</si>
  <si>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</si>
  <si>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</si>
  <si>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</si>
  <si>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</si>
  <si>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</si>
  <si>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</si>
  <si>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</si>
  <si>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</si>
  <si>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</si>
  <si>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</si>
  <si>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</si>
  <si>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</si>
  <si>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</si>
  <si>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</si>
  <si>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</si>
  <si>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</si>
  <si>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</si>
  <si>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</si>
  <si>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</si>
  <si>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</si>
  <si>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</si>
  <si>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</si>
  <si>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</si>
  <si>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</si>
  <si>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</si>
  <si>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</si>
  <si>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</si>
  <si>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</si>
  <si>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</si>
  <si>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</si>
  <si>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</si>
  <si>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</si>
  <si>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</si>
  <si>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</si>
  <si>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</si>
  <si>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</si>
  <si>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</si>
  <si>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</si>
  <si>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</si>
  <si>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</si>
  <si>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</si>
  <si>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</si>
  <si>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</si>
  <si>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</si>
  <si>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</si>
  <si>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</si>
  <si>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</si>
  <si>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</si>
  <si>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</si>
  <si>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</si>
  <si>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</si>
  <si>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</si>
  <si>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</si>
  <si>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</si>
  <si>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</si>
  <si>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</si>
  <si>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</si>
  <si>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</si>
  <si>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</si>
  <si>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</si>
  <si>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</si>
  <si>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</si>
  <si>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</si>
  <si>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</si>
  <si>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</si>
  <si>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</si>
  <si>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</si>
  <si>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</si>
  <si>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</si>
  <si>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</si>
  <si>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</si>
  <si>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</si>
  <si>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</si>
  <si>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</si>
  <si>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</si>
  <si>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</si>
  <si>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</si>
  <si>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</si>
  <si>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</si>
  <si>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</si>
  <si>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</si>
  <si>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</si>
  <si>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</si>
  <si>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</si>
  <si>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</si>
  <si>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</si>
  <si>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</si>
  <si>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</si>
  <si>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</si>
  <si>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</si>
  <si>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</si>
  <si>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</si>
  <si>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</si>
  <si>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</si>
  <si>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</si>
  <si>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</si>
  <si>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</si>
  <si>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</si>
  <si>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</si>
  <si>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</si>
  <si>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</si>
  <si>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</si>
  <si>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</si>
  <si>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</si>
  <si>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</si>
  <si>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</si>
  <si>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</si>
  <si>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</si>
  <si>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</si>
  <si>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</si>
  <si>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</si>
  <si>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</si>
  <si>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</si>
  <si>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</si>
  <si>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</si>
  <si>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</si>
  <si>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</si>
  <si>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</si>
  <si>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</si>
  <si>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</si>
  <si>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</si>
  <si>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</si>
  <si>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</si>
  <si>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</si>
  <si>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</si>
  <si>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</si>
  <si>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</si>
  <si>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</si>
  <si>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</si>
  <si>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</si>
  <si>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</si>
  <si>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</si>
  <si>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</si>
  <si>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</si>
  <si>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</si>
  <si>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</si>
  <si>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</si>
  <si>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</si>
  <si>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</si>
  <si>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</si>
  <si>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</si>
  <si>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</si>
  <si>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</si>
  <si>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</si>
  <si>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</si>
  <si>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</si>
  <si>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</si>
  <si>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</si>
  <si>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</si>
  <si>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</si>
  <si>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</si>
  <si>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</si>
  <si>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</si>
  <si>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</si>
  <si>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</si>
  <si>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</si>
  <si>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</si>
  <si>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</si>
  <si>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</si>
  <si>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</si>
  <si>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</si>
  <si>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</si>
  <si>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</si>
  <si>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</si>
  <si>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</si>
  <si>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</si>
  <si>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</si>
  <si>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</si>
  <si>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</si>
  <si>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</si>
  <si>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</si>
  <si>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</si>
  <si>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</si>
  <si>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</si>
  <si>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</si>
  <si>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</si>
  <si>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</si>
  <si>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</si>
  <si>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</si>
  <si>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</si>
  <si>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</si>
  <si>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</si>
  <si>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</si>
  <si>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</si>
  <si>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</si>
  <si>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</si>
  <si>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</si>
  <si>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</si>
  <si>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</si>
  <si>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</si>
  <si>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</si>
  <si>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</si>
  <si>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</si>
  <si>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</si>
  <si>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</si>
  <si>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</si>
  <si>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</si>
  <si>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</si>
  <si>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</si>
  <si>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</si>
  <si>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</si>
  <si>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</si>
  <si>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</si>
  <si>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</si>
  <si>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</si>
  <si>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</si>
  <si>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</si>
  <si>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</si>
  <si>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</si>
  <si>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</si>
  <si>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</si>
  <si>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</si>
  <si>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</si>
  <si>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</si>
  <si>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</si>
  <si>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</si>
  <si>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</si>
  <si>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</si>
  <si>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</si>
  <si>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</si>
  <si>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</si>
  <si>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</si>
  <si>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</si>
  <si>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</si>
  <si>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</si>
  <si>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</si>
  <si>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</si>
  <si>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</si>
  <si>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</si>
  <si>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</si>
  <si>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</si>
  <si>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</si>
  <si>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</si>
  <si>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</si>
  <si>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</si>
  <si>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</si>
  <si>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</si>
  <si>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</si>
  <si>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</si>
  <si>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</si>
  <si>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</si>
  <si>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</si>
  <si>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</si>
  <si>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</si>
  <si>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</si>
  <si>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</si>
  <si>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</si>
  <si>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</si>
  <si>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</si>
  <si>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</si>
  <si>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</si>
  <si>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</si>
  <si>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</si>
  <si>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</si>
  <si>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</si>
  <si>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</si>
  <si>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</si>
  <si>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</si>
  <si>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</si>
  <si>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</si>
  <si>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</si>
  <si>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</si>
  <si>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</si>
  <si>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</si>
  <si>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</si>
  <si>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</si>
  <si>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</si>
  <si>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</si>
  <si>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</si>
  <si>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</si>
  <si>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</si>
  <si>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</si>
  <si>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</si>
  <si>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</si>
  <si>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</si>
  <si>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</si>
  <si>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</si>
  <si>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</si>
  <si>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</si>
  <si>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</si>
  <si>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</si>
  <si>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</si>
  <si>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</si>
  <si>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</si>
  <si>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</si>
  <si>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</si>
  <si>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</si>
  <si>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</si>
  <si>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</si>
  <si>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</si>
  <si>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</si>
  <si>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</si>
  <si>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</si>
  <si>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</si>
  <si>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</si>
  <si>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</si>
  <si>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</si>
  <si>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</si>
  <si>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</si>
  <si>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</si>
  <si>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</si>
  <si>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</si>
  <si>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</si>
  <si>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</si>
  <si>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</si>
  <si>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</si>
  <si>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</si>
  <si>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</si>
  <si>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</si>
  <si>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</si>
  <si>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</si>
  <si>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</si>
  <si>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</si>
  <si>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</si>
  <si>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</si>
  <si>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</si>
  <si>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</si>
  <si>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</si>
  <si>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</si>
  <si>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</si>
  <si>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</si>
  <si>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</si>
  <si>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</si>
  <si>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</si>
  <si>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</si>
  <si>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</si>
  <si>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</si>
  <si>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</si>
  <si>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</si>
  <si>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</si>
  <si>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</si>
  <si>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</si>
  <si>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</si>
  <si>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</si>
  <si>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</si>
  <si>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</si>
  <si>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</si>
  <si>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</si>
  <si>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</si>
  <si>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</si>
  <si>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</si>
  <si>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</si>
  <si>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</si>
  <si>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</si>
  <si>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</si>
  <si>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</si>
  <si>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</si>
  <si>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</si>
  <si>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</si>
  <si>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</si>
  <si>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</si>
  <si>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</si>
  <si>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</si>
  <si>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</si>
  <si>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</si>
  <si>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</si>
  <si>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</si>
  <si>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</si>
  <si>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</si>
  <si>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</si>
  <si>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</si>
  <si>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</si>
  <si>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</si>
  <si>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</si>
  <si>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</si>
  <si>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</si>
  <si>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</si>
  <si>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</si>
  <si>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</si>
  <si>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</si>
  <si>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</si>
  <si>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</si>
  <si>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</si>
  <si>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</si>
  <si>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</si>
  <si>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</si>
  <si>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</si>
  <si>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</si>
  <si>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</si>
  <si>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</si>
  <si>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</si>
  <si>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</si>
  <si>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</si>
  <si>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</si>
  <si>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</si>
  <si>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</si>
  <si>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</si>
  <si>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</si>
  <si>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</si>
  <si>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</si>
  <si>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</si>
  <si>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</si>
  <si>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</si>
  <si>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</si>
  <si>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</si>
  <si>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</si>
  <si>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</si>
  <si>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</si>
  <si>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</si>
  <si>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</si>
  <si>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</si>
  <si>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</si>
  <si>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</si>
  <si>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</si>
  <si>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</si>
  <si>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</si>
  <si>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</si>
  <si>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</si>
  <si>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</si>
  <si>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</si>
  <si>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</si>
  <si>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</si>
  <si>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</si>
  <si>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</si>
  <si>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</si>
  <si>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</si>
  <si>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</si>
  <si>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</si>
  <si>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</si>
  <si>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</si>
  <si>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</si>
  <si>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</si>
  <si>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</si>
  <si>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</si>
  <si>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</si>
  <si>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</si>
  <si>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</si>
  <si>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</si>
  <si>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</si>
  <si>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</si>
  <si>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</si>
  <si>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</si>
  <si>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</si>
  <si>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</si>
  <si>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</si>
  <si>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</si>
  <si>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</si>
  <si>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</si>
  <si>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</si>
  <si>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</si>
  <si>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</si>
  <si>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</si>
  <si>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</si>
  <si>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</si>
  <si>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</si>
  <si>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</si>
  <si>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</si>
  <si>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</si>
  <si>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</si>
  <si>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</si>
  <si>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</si>
  <si>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</si>
  <si>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</si>
  <si>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</si>
  <si>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</si>
  <si>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</si>
  <si>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</si>
  <si>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</si>
  <si>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</si>
  <si>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</si>
  <si>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</si>
  <si>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</si>
  <si>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</si>
  <si>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</si>
  <si>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</si>
  <si>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</si>
  <si>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</si>
  <si>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</si>
  <si>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</si>
  <si>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</si>
  <si>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</si>
  <si>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</si>
  <si>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</si>
  <si>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</si>
  <si>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</si>
  <si>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</si>
  <si>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</si>
  <si>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</si>
  <si>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</si>
  <si>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</si>
  <si>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</si>
  <si>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</si>
  <si>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</si>
  <si>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</si>
  <si>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</si>
  <si>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</si>
  <si>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</si>
  <si>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</si>
  <si>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</si>
  <si>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</si>
  <si>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</si>
  <si>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</si>
  <si>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</si>
  <si>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</si>
  <si>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</si>
  <si>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</si>
  <si>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</si>
  <si>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</si>
  <si>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</si>
  <si>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</si>
  <si>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</si>
  <si>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</si>
  <si>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</si>
  <si>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</si>
  <si>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</si>
  <si>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</si>
  <si>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</si>
  <si>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</si>
  <si>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</si>
  <si>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</si>
  <si>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</si>
  <si>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</si>
  <si>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</si>
  <si>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</si>
  <si>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</si>
  <si>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</si>
  <si>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</si>
  <si>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</si>
  <si>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</si>
  <si>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</si>
  <si>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</si>
  <si>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</si>
  <si>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</si>
  <si>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</si>
  <si>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</si>
  <si>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</si>
  <si>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</si>
  <si>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</si>
  <si>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</si>
  <si>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</si>
  <si>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</si>
  <si>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</si>
  <si>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</si>
  <si>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</si>
  <si>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</si>
  <si>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</si>
  <si>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</si>
  <si>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</si>
  <si>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</si>
  <si>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</si>
  <si>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</si>
  <si>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</si>
  <si>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</si>
  <si>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</si>
  <si>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</si>
  <si>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</si>
  <si>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</si>
  <si>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</si>
  <si>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</si>
  <si>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</si>
  <si>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</si>
  <si>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</si>
  <si>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</si>
  <si>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</si>
  <si>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</si>
  <si>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</si>
  <si>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</si>
  <si>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</si>
  <si>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</si>
  <si>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</si>
  <si>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</si>
  <si>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</si>
  <si>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</si>
  <si>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</si>
  <si>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</si>
  <si>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</si>
  <si>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</si>
  <si>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</si>
  <si>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</si>
  <si>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</si>
  <si>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</si>
  <si>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</si>
  <si>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</si>
  <si>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</si>
  <si>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</si>
  <si>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</si>
  <si>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</si>
  <si>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</si>
  <si>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</si>
  <si>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</si>
  <si>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</si>
  <si>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</si>
  <si>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</si>
  <si>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</si>
  <si>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</si>
  <si>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</si>
  <si>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</si>
  <si>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</si>
  <si>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</si>
  <si>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</si>
  <si>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</si>
  <si>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</si>
  <si>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</si>
  <si>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</si>
  <si>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</si>
  <si>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</si>
  <si>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</si>
  <si>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</si>
  <si>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</si>
  <si>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</si>
  <si>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</si>
  <si>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</si>
  <si>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</si>
  <si>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</si>
  <si>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</si>
  <si>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</si>
  <si>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</si>
  <si>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</si>
  <si>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</si>
  <si>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</si>
  <si>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</si>
  <si>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</si>
  <si>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</si>
  <si>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</si>
  <si>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</si>
  <si>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</si>
  <si>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</si>
  <si>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</si>
  <si>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</si>
  <si>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</si>
  <si>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</si>
  <si>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</si>
  <si>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</si>
  <si>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</si>
  <si>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</si>
  <si>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</si>
  <si>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</si>
  <si>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</si>
  <si>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</si>
  <si>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</si>
  <si>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</si>
  <si>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</si>
  <si>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</si>
  <si>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</si>
  <si>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</si>
  <si>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</si>
  <si>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</si>
  <si>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</si>
  <si>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</si>
  <si>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</si>
  <si>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</si>
  <si>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</si>
  <si>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</si>
  <si>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</si>
  <si>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</si>
  <si>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</si>
  <si>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</si>
  <si>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</si>
  <si>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</si>
  <si>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</si>
  <si>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</si>
  <si>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</si>
  <si>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</si>
  <si>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</si>
  <si>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</si>
  <si>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</si>
  <si>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</si>
  <si>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</si>
  <si>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</si>
  <si>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</si>
  <si>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</si>
  <si>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</si>
  <si>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</si>
  <si>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</si>
  <si>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</si>
  <si>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</si>
  <si>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</si>
  <si>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</si>
  <si>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</si>
  <si>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</si>
  <si>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</si>
  <si>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</si>
  <si>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</si>
  <si>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</si>
  <si>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</si>
  <si>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</si>
  <si>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</si>
  <si>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</si>
  <si>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</si>
  <si>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</si>
  <si>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</si>
  <si>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</si>
  <si>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</si>
  <si>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</si>
  <si>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</si>
  <si>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</si>
  <si>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</si>
  <si>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</si>
  <si>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</si>
  <si>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</si>
  <si>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</si>
  <si>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</si>
  <si>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</si>
  <si>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</si>
  <si>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</si>
  <si>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</si>
  <si>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</si>
  <si>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</si>
  <si>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</si>
  <si>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</si>
  <si>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</si>
  <si>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</si>
  <si>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</si>
  <si>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</si>
  <si>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</si>
  <si>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</si>
  <si>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</si>
  <si>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</si>
  <si>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</si>
  <si>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</si>
  <si>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</si>
  <si>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</si>
  <si>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</si>
  <si>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</si>
  <si>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</si>
  <si>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</si>
  <si>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</si>
  <si>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</si>
  <si>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</si>
  <si>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</si>
  <si>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</si>
  <si>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</si>
  <si>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</si>
  <si>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</si>
  <si>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</si>
  <si>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</si>
  <si>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</si>
  <si>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</si>
  <si>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</si>
  <si>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</si>
  <si>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</si>
  <si>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</si>
  <si>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</si>
  <si>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</si>
  <si>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</si>
  <si>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</si>
  <si>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</si>
  <si>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</si>
  <si>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</si>
  <si>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</si>
  <si>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</si>
  <si>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</si>
  <si>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</si>
  <si>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</si>
  <si>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</si>
  <si>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</si>
  <si>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</si>
  <si>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</si>
  <si>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</si>
  <si>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</si>
  <si>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</si>
  <si>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</si>
  <si>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</si>
  <si>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</si>
  <si>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</si>
  <si>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</si>
  <si>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</si>
  <si>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</si>
  <si>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</si>
  <si>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</si>
  <si>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</si>
  <si>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</si>
  <si>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</si>
  <si>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</si>
  <si>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</si>
  <si>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</si>
  <si>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</si>
  <si>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</si>
  <si>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</si>
  <si>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</si>
  <si>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</si>
  <si>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</si>
  <si>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</si>
  <si>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</si>
  <si>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</si>
  <si>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</si>
  <si>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</si>
  <si>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</si>
  <si>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</si>
  <si>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</si>
  <si>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</si>
  <si>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</si>
  <si>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</si>
  <si>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</si>
  <si>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</si>
  <si>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</si>
  <si>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</si>
  <si>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</si>
  <si>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</si>
  <si>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</si>
  <si>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</si>
  <si>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</si>
  <si>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</si>
  <si>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</si>
  <si>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</si>
  <si>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</si>
  <si>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</si>
  <si>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</si>
  <si>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</si>
  <si>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</si>
  <si>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</si>
  <si>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</si>
  <si>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</si>
  <si>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</si>
  <si>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</si>
  <si>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</si>
  <si>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</si>
  <si>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</si>
  <si>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</si>
  <si>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</si>
  <si>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</si>
  <si>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</si>
  <si>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</si>
  <si>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</si>
  <si>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</si>
  <si>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</si>
  <si>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</si>
  <si>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</si>
  <si>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</si>
  <si>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</si>
  <si>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</si>
  <si>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</si>
  <si>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</si>
  <si>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</si>
  <si>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</si>
  <si>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</si>
  <si>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</si>
  <si>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</si>
  <si>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</si>
  <si>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</si>
  <si>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</si>
  <si>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</si>
  <si>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</si>
  <si>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</si>
  <si>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</si>
  <si>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</si>
  <si>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</si>
  <si>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</si>
  <si>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</si>
  <si>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</si>
  <si>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</si>
  <si>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</si>
  <si>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</si>
  <si>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</si>
  <si>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</si>
  <si>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</si>
  <si>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</si>
  <si>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</si>
  <si>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</si>
  <si>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</si>
  <si>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</si>
  <si>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</si>
  <si>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</si>
  <si>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</si>
  <si>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</si>
  <si>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</si>
  <si>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</si>
  <si>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</si>
  <si>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</si>
  <si>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</si>
  <si>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</si>
  <si>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</si>
  <si>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</si>
  <si>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</si>
  <si>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</si>
  <si>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</si>
  <si>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</si>
  <si>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</si>
  <si>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</si>
  <si>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</si>
  <si>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</si>
  <si>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</si>
  <si>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</si>
  <si>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</si>
  <si>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</si>
  <si>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</si>
  <si>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</si>
  <si>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</si>
  <si>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</si>
  <si>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</si>
  <si>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</si>
  <si>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</si>
  <si>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</si>
  <si>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</si>
  <si>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</si>
  <si>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</si>
  <si>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</si>
  <si>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</si>
  <si>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</si>
  <si>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</si>
  <si>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</si>
  <si>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</si>
  <si>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</si>
  <si>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</si>
  <si>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</si>
  <si>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</si>
  <si>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</si>
  <si>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</si>
  <si>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</si>
  <si>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</si>
  <si>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</si>
  <si>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</si>
  <si>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</si>
  <si>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</si>
  <si>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</si>
  <si>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</si>
  <si>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</si>
  <si>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</si>
  <si>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</si>
  <si>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</si>
  <si>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</si>
  <si>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</si>
  <si>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</si>
  <si>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</si>
  <si>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</si>
  <si>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</si>
  <si>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</si>
  <si>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</si>
  <si>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</si>
  <si>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</si>
  <si>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</si>
  <si>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</si>
  <si>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</si>
  <si>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</si>
  <si>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</si>
  <si>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</si>
  <si>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</si>
  <si>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</si>
  <si>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</si>
  <si>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</si>
  <si>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</si>
  <si>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</si>
  <si>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</si>
  <si>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</si>
  <si>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</si>
  <si>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</si>
  <si>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</si>
  <si>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</si>
  <si>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</si>
  <si>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</si>
  <si>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</si>
  <si>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</si>
  <si>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</si>
  <si>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</si>
  <si>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</si>
  <si>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</si>
  <si>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</si>
  <si>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</si>
  <si>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</si>
  <si>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</si>
  <si>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</si>
  <si>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</si>
  <si>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</si>
  <si>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</si>
  <si>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</si>
  <si>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</si>
  <si>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</si>
  <si>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</si>
  <si>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</si>
  <si>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</si>
  <si>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</si>
  <si>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</si>
  <si>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</si>
  <si>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</si>
  <si>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</si>
  <si>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</si>
  <si>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</si>
  <si>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</si>
  <si>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</si>
  <si>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</si>
  <si>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</si>
  <si>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</si>
  <si>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</si>
  <si>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</si>
  <si>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</si>
  <si>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</si>
  <si>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</si>
  <si>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</si>
  <si>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</si>
  <si>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</si>
  <si>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</si>
  <si>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</si>
  <si>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</si>
  <si>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</si>
  <si>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</si>
  <si>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</si>
  <si>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</si>
  <si>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</si>
  <si>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</si>
  <si>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</si>
  <si>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</si>
  <si>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</si>
  <si>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</si>
  <si>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</si>
  <si>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</si>
  <si>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</si>
  <si>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</si>
  <si>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</si>
  <si>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</si>
  <si>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</si>
  <si>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</si>
  <si>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</si>
  <si>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</si>
  <si>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</si>
  <si>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</si>
  <si>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</si>
  <si>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</si>
  <si>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</si>
  <si>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</si>
  <si>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</si>
  <si>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</si>
  <si>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</si>
  <si>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</si>
  <si>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</si>
  <si>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</si>
  <si>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</si>
  <si>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</si>
  <si>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</si>
  <si>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</si>
  <si>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</si>
  <si>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</si>
  <si>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</si>
  <si>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</si>
  <si>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</si>
  <si>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</si>
  <si>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</si>
  <si>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</si>
  <si>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</si>
  <si>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</si>
  <si>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</si>
  <si>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</si>
  <si>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</si>
  <si>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</si>
  <si>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</si>
  <si>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</si>
  <si>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</si>
  <si>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</si>
  <si>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</si>
  <si>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</si>
  <si>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</si>
  <si>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</si>
  <si>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</si>
  <si>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</si>
  <si>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</si>
  <si>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</si>
  <si>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</si>
  <si>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</si>
  <si>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</si>
  <si>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</si>
  <si>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</si>
  <si>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</si>
  <si>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</si>
  <si>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</si>
  <si>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</si>
  <si>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</si>
  <si>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</si>
  <si>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</si>
  <si>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</si>
  <si>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</si>
  <si>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</si>
  <si>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</si>
  <si>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</si>
  <si>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</si>
  <si>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</si>
  <si>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</si>
  <si>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</si>
  <si>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</si>
  <si>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</si>
  <si>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</si>
  <si>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</si>
  <si>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</si>
  <si>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</si>
  <si>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</si>
  <si>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</si>
  <si>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</si>
  <si>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</si>
  <si>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</si>
  <si>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</si>
  <si>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</si>
  <si>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</si>
  <si>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</si>
  <si>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</si>
  <si>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</si>
  <si>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</si>
  <si>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</si>
  <si>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</si>
  <si>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</si>
  <si>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</si>
  <si>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</si>
  <si>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</si>
  <si>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</si>
  <si>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</si>
  <si>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</si>
  <si>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</si>
  <si>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</si>
  <si>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</si>
  <si>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</si>
  <si>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</si>
  <si>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</si>
  <si>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</si>
  <si>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</si>
  <si>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</si>
  <si>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</si>
  <si>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</si>
  <si>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</si>
  <si>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</si>
  <si>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</si>
  <si>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</si>
  <si>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</si>
  <si>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</si>
  <si>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</si>
  <si>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</si>
  <si>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</si>
  <si>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</si>
  <si>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</si>
  <si>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</si>
  <si>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</si>
  <si>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</si>
  <si>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</si>
  <si>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</si>
  <si>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</si>
  <si>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</si>
  <si>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</si>
  <si>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</si>
  <si>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</si>
  <si>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</si>
  <si>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</si>
  <si>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</si>
  <si>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</si>
  <si>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</si>
  <si>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</si>
  <si>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</si>
  <si>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</si>
  <si>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</si>
  <si>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</si>
  <si>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</si>
  <si>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</si>
  <si>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</si>
  <si>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</si>
  <si>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</si>
  <si>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</si>
  <si>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</si>
  <si>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</si>
  <si>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</si>
  <si>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</si>
  <si>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</si>
  <si>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</si>
  <si>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</si>
  <si>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</si>
  <si>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</si>
  <si>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</si>
  <si>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</si>
  <si>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</si>
  <si>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</si>
  <si>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</si>
  <si>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</si>
  <si>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</si>
  <si>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</si>
  <si>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</si>
  <si>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</si>
  <si>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</si>
  <si>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</si>
  <si>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</si>
  <si>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</si>
  <si>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</si>
  <si>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</si>
  <si>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</si>
  <si>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</si>
  <si>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</si>
  <si>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</si>
  <si>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</si>
  <si>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</si>
  <si>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</si>
  <si>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</si>
  <si>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</si>
  <si>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</si>
  <si>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</si>
  <si>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</si>
  <si>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</si>
  <si>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</si>
  <si>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</si>
  <si>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</si>
  <si>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</si>
  <si>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</si>
  <si>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</si>
  <si>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</si>
  <si>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</si>
  <si>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</si>
  <si>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</si>
  <si>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</si>
  <si>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</si>
  <si>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</si>
  <si>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</si>
  <si>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</si>
  <si>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</si>
  <si>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</si>
  <si>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</si>
  <si>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</si>
  <si>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</si>
  <si>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</si>
  <si>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</si>
  <si>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</si>
  <si>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</si>
  <si>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</si>
  <si>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</si>
  <si>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</si>
  <si>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</si>
  <si>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</si>
  <si>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</si>
  <si>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</si>
  <si>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</si>
  <si>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</si>
  <si>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</si>
  <si>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</si>
  <si>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</si>
  <si>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</si>
  <si>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</si>
  <si>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</si>
  <si>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</si>
  <si>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</si>
  <si>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</si>
  <si>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</si>
  <si>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</si>
  <si>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</si>
  <si>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</si>
  <si>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</si>
  <si>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</si>
  <si>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</si>
  <si>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</si>
  <si>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</si>
  <si>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</si>
  <si>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</si>
  <si>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</si>
  <si>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</si>
  <si>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</si>
  <si>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</si>
  <si>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</si>
  <si>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</si>
  <si>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</si>
  <si>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</si>
  <si>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</si>
  <si>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</si>
  <si>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</si>
  <si>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</si>
  <si>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</si>
  <si>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</si>
  <si>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</si>
  <si>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</si>
  <si>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</si>
  <si>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</si>
  <si>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</si>
  <si>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</si>
  <si>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</si>
  <si>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</si>
  <si>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</si>
  <si>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</si>
  <si>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</si>
  <si>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</si>
  <si>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</si>
  <si>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</si>
  <si>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</si>
  <si>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</si>
  <si>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</si>
  <si>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</si>
  <si>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</si>
  <si>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</si>
  <si>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</si>
  <si>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</si>
  <si>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</si>
  <si>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</si>
  <si>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</si>
  <si>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</si>
  <si>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</si>
  <si>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</si>
  <si>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</si>
  <si>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</si>
  <si>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</si>
  <si>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</si>
  <si>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</si>
  <si>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</si>
  <si>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</si>
  <si>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</si>
  <si>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</si>
  <si>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</si>
  <si>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</si>
  <si>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</si>
  <si>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</si>
  <si>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</si>
  <si>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</si>
  <si>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</si>
  <si>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</si>
  <si>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</si>
  <si>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</si>
  <si>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</si>
  <si>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</si>
  <si>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</si>
  <si>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</si>
  <si>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</si>
  <si>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</si>
  <si>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</si>
  <si>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</si>
  <si>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</si>
  <si>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</si>
  <si>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</si>
  <si>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</si>
  <si>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</si>
  <si>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</si>
  <si>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</si>
  <si>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</si>
  <si>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</si>
  <si>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</si>
  <si>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</si>
  <si>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</si>
  <si>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</si>
  <si>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</si>
  <si>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</si>
  <si>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</si>
  <si>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</si>
  <si>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</si>
  <si>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</si>
  <si>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</si>
  <si>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</si>
  <si>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</si>
  <si>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</si>
  <si>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</si>
  <si>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</si>
  <si>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</si>
  <si>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</si>
  <si>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</si>
  <si>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</si>
  <si>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</si>
  <si>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</si>
  <si>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</si>
  <si>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</si>
  <si>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</si>
  <si>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</si>
  <si>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</si>
  <si>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</si>
  <si>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</si>
  <si>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</si>
  <si>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</si>
  <si>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</si>
  <si>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</si>
  <si>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</si>
  <si>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</si>
  <si>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</si>
  <si>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</si>
  <si>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</si>
  <si>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</si>
  <si>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</si>
  <si>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</si>
  <si>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</si>
  <si>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</si>
  <si>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</si>
  <si>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</si>
  <si>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</si>
  <si>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</si>
  <si>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</si>
  <si>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</si>
  <si>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</si>
  <si>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</si>
  <si>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</si>
  <si>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</si>
  <si>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</si>
  <si>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</si>
  <si>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</si>
  <si>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</si>
  <si>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</si>
  <si>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</si>
  <si>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</si>
  <si>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</si>
  <si>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</si>
  <si>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</si>
  <si>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</si>
  <si>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</si>
  <si>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</si>
  <si>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</si>
  <si>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</si>
  <si>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</si>
  <si>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</si>
  <si>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</si>
  <si>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</si>
  <si>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</si>
  <si>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</si>
  <si>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</si>
  <si>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</si>
  <si>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</si>
  <si>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</si>
  <si>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</si>
  <si>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</si>
  <si>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</si>
  <si>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</si>
  <si>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</si>
  <si>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</si>
  <si>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</si>
  <si>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</si>
  <si>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</si>
  <si>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</si>
  <si>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</si>
  <si>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</si>
  <si>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</si>
  <si>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</si>
  <si>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</si>
  <si>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</si>
  <si>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</si>
  <si>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</si>
  <si>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</si>
  <si>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</si>
  <si>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</si>
  <si>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</si>
  <si>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</si>
  <si>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</si>
  <si>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</si>
  <si>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</si>
  <si>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</si>
  <si>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</si>
  <si>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</si>
  <si>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</si>
  <si>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</si>
  <si>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</si>
  <si>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</si>
  <si>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</si>
  <si>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</si>
  <si>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</si>
  <si>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</si>
  <si>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</si>
  <si>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</si>
  <si>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</si>
  <si>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</si>
  <si>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</si>
  <si>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</si>
  <si>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</si>
  <si>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</si>
  <si>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</si>
  <si>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</si>
  <si>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</si>
  <si>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</si>
  <si>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</si>
  <si>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</si>
  <si>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</si>
  <si>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</si>
  <si>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</si>
  <si>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</si>
  <si>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</si>
  <si>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</si>
  <si>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</si>
  <si>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</si>
  <si>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</si>
  <si>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</si>
  <si>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</si>
  <si>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</si>
  <si>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</si>
  <si>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</si>
  <si>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</si>
  <si>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</si>
  <si>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</si>
  <si>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</si>
  <si>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</si>
  <si>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</si>
  <si>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</si>
  <si>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</si>
  <si>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</si>
  <si>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</si>
  <si>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</si>
  <si>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</si>
  <si>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</si>
  <si>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</si>
  <si>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</si>
  <si>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</si>
  <si>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</si>
  <si>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</si>
  <si>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</si>
  <si>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</si>
  <si>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</si>
  <si>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</si>
  <si>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</si>
  <si>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</si>
  <si>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</si>
  <si>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</si>
  <si>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</si>
  <si>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</si>
  <si>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</si>
  <si>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</si>
  <si>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</si>
  <si>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</si>
  <si>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</si>
  <si>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</si>
  <si>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</si>
  <si>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</si>
  <si>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</si>
  <si>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</si>
  <si>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</si>
  <si>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</si>
  <si>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</si>
  <si>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</si>
  <si>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</si>
  <si>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</si>
  <si>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</si>
  <si>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</si>
  <si>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</si>
  <si>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</si>
  <si>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</si>
  <si>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</si>
  <si>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</si>
  <si>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</si>
  <si>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</si>
  <si>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</si>
  <si>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</si>
  <si>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</si>
  <si>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</si>
  <si>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</si>
  <si>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</si>
  <si>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</si>
  <si>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</si>
  <si>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</si>
  <si>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</si>
  <si>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</si>
  <si>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</si>
  <si>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</si>
  <si>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</si>
  <si>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</si>
  <si>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</si>
  <si>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</si>
  <si>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</si>
  <si>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</si>
  <si>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</si>
  <si>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</si>
  <si>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</si>
  <si>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</si>
  <si>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</si>
  <si>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</si>
  <si>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</si>
  <si>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</si>
  <si>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</si>
  <si>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</si>
  <si>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</si>
  <si>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</si>
  <si>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</si>
  <si>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</si>
  <si>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</si>
  <si>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</si>
  <si>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</si>
  <si>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</si>
  <si>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</si>
  <si>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</si>
  <si>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</si>
  <si>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</si>
  <si>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</si>
  <si>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</si>
  <si>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</si>
  <si>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</si>
  <si>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</si>
  <si>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</si>
  <si>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</si>
  <si>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</si>
  <si>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</si>
  <si>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</si>
  <si>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</si>
  <si>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</si>
  <si>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</si>
  <si>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</si>
  <si>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</si>
  <si>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</si>
  <si>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</si>
  <si>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</si>
  <si>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</si>
  <si>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</si>
  <si>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</si>
  <si>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</si>
  <si>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</si>
  <si>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</si>
  <si>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</si>
  <si>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</si>
  <si>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</si>
  <si>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</si>
  <si>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</si>
  <si>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</si>
  <si>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</si>
  <si>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</si>
  <si>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</si>
  <si>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</si>
  <si>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</si>
  <si>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</si>
  <si>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</si>
  <si>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</si>
  <si>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</si>
  <si>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</si>
  <si>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</si>
  <si>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</si>
  <si>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</si>
  <si>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</si>
  <si>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</si>
  <si>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</si>
  <si>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</si>
  <si>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</si>
  <si>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</si>
  <si>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</si>
  <si>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</si>
  <si>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</si>
  <si>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</si>
  <si>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</si>
  <si>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</si>
  <si>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</si>
  <si>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</si>
  <si>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</si>
  <si>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</si>
  <si>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</si>
  <si>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</si>
  <si>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</si>
  <si>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</si>
  <si>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</si>
  <si>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</si>
  <si>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</si>
  <si>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</si>
  <si>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</si>
  <si>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</si>
  <si>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</si>
  <si>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</si>
  <si>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</si>
  <si>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</si>
  <si>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</si>
  <si>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</si>
  <si>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</si>
  <si>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</si>
  <si>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</si>
  <si>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</si>
  <si>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</si>
  <si>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</si>
  <si>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</si>
  <si>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</si>
  <si>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</si>
  <si>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</si>
  <si>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</si>
  <si>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</si>
  <si>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</si>
  <si>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</si>
  <si>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</si>
  <si>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</si>
  <si>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</si>
  <si>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</si>
  <si>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</si>
  <si>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</si>
  <si>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</si>
  <si>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</si>
  <si>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</si>
  <si>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</si>
  <si>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</si>
  <si>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</si>
  <si>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</si>
  <si>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</si>
  <si>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</si>
  <si>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</si>
  <si>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</si>
  <si>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</si>
  <si>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</si>
  <si>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</si>
  <si>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</si>
  <si>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</si>
  <si>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</si>
  <si>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</si>
  <si>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</si>
  <si>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</si>
  <si>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</si>
  <si>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</si>
  <si>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</si>
  <si>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</si>
  <si>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</si>
  <si>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</si>
  <si>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</si>
  <si>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</si>
  <si>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</si>
  <si>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</si>
  <si>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</si>
  <si>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</si>
  <si>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</si>
  <si>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</si>
  <si>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</si>
  <si>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</si>
  <si>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</si>
  <si>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</si>
  <si>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</si>
  <si>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</si>
  <si>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</si>
  <si>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</si>
  <si>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</si>
  <si>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</si>
  <si>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</si>
  <si>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</si>
  <si>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</si>
  <si>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</si>
  <si>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</si>
  <si>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</si>
  <si>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</si>
  <si>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</si>
  <si>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</si>
  <si>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</si>
  <si>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</si>
  <si>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</si>
  <si>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</si>
  <si>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</si>
  <si>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</si>
  <si>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</si>
  <si>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</si>
  <si>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</si>
  <si>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</si>
  <si>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</si>
  <si>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</si>
  <si>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</si>
  <si>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</si>
  <si>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</si>
  <si>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</si>
  <si>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</si>
  <si>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</si>
  <si>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</si>
  <si>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</si>
  <si>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</si>
  <si>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</si>
  <si>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</si>
  <si>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</si>
  <si>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</si>
  <si>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</si>
  <si>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</si>
  <si>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</si>
  <si>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</si>
  <si>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</si>
  <si>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</si>
  <si>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</si>
  <si>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</si>
  <si>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</si>
  <si>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</si>
  <si>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</si>
  <si>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</si>
  <si>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</si>
  <si>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</si>
  <si>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</si>
  <si>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</si>
  <si>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</si>
  <si>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</si>
  <si>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</si>
  <si>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</si>
  <si>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</si>
  <si>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</si>
  <si>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</si>
  <si>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</si>
  <si>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</si>
  <si>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</si>
  <si>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</si>
  <si>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</si>
  <si>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</si>
  <si>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</si>
  <si>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</si>
  <si>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</si>
  <si>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</si>
  <si>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</si>
  <si>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</si>
  <si>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</si>
  <si>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</si>
  <si>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</si>
  <si>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</si>
  <si>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</si>
  <si>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</si>
  <si>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</si>
  <si>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</si>
  <si>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</si>
  <si>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</si>
  <si>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</si>
  <si>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</si>
  <si>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</si>
  <si>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</si>
  <si>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</si>
  <si>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</si>
  <si>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</si>
  <si>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</si>
  <si>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</si>
  <si>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</si>
  <si>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</si>
  <si>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</si>
  <si>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</si>
  <si>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</si>
  <si>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</si>
  <si>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</si>
  <si>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</si>
  <si>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</si>
  <si>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</si>
  <si>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</si>
  <si>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</si>
  <si>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</si>
  <si>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</si>
  <si>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</si>
  <si>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</si>
  <si>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</si>
  <si>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</si>
  <si>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</si>
  <si>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</si>
  <si>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</si>
  <si>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</si>
  <si>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</si>
  <si>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</si>
  <si>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</si>
  <si>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</si>
  <si>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</si>
  <si>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</si>
  <si>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</si>
  <si>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</si>
  <si>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</si>
  <si>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</si>
  <si>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</si>
  <si>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</si>
  <si>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</si>
  <si>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</si>
  <si>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</si>
  <si>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</si>
  <si>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</si>
  <si>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</si>
  <si>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</si>
  <si>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</si>
  <si>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</si>
  <si>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</si>
  <si>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</si>
  <si>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</si>
  <si>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</si>
  <si>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</si>
  <si>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</si>
  <si>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</si>
  <si>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</si>
  <si>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</si>
  <si>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</si>
  <si>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</si>
  <si>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</si>
  <si>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</si>
  <si>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</si>
  <si>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</si>
  <si>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</si>
  <si>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</si>
  <si>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</si>
  <si>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</si>
  <si>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</si>
  <si>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</si>
  <si>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</si>
  <si>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</si>
  <si>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</si>
  <si>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</si>
  <si>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</si>
  <si>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</si>
  <si>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</si>
  <si>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</si>
  <si>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</si>
  <si>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</si>
  <si>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</si>
  <si>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</si>
  <si>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</si>
  <si>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</si>
  <si>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</si>
  <si>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</si>
  <si>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</si>
  <si>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</si>
  <si>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</si>
  <si>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</si>
  <si>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</si>
  <si>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</si>
  <si>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</si>
  <si>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</si>
  <si>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</si>
  <si>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</si>
  <si>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</si>
  <si>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</si>
  <si>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</si>
  <si>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</si>
  <si>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</si>
  <si>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</si>
  <si>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</si>
  <si>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</si>
  <si>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</si>
  <si>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</si>
  <si>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</si>
  <si>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</si>
  <si>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</si>
  <si>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</si>
  <si>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</si>
  <si>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</si>
  <si>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</si>
  <si>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</si>
  <si>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</si>
  <si>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</si>
  <si>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</si>
  <si>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</si>
  <si>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</si>
  <si>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</si>
  <si>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</si>
  <si>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</si>
  <si>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</si>
  <si>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</si>
  <si>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</si>
  <si>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</si>
  <si>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</si>
  <si>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</si>
  <si>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</si>
  <si>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</si>
  <si>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</si>
  <si>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</si>
  <si>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</si>
  <si>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</si>
  <si>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</si>
  <si>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</si>
  <si>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</si>
  <si>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</si>
  <si>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</si>
  <si>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</si>
  <si>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</si>
  <si>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</si>
  <si>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</si>
  <si>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</si>
  <si>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</si>
  <si>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</si>
  <si>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</si>
  <si>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</si>
  <si>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</si>
  <si>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</si>
  <si>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</si>
  <si>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</si>
  <si>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</si>
  <si>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</si>
  <si>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</si>
  <si>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</si>
  <si>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</si>
  <si>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</si>
  <si>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</si>
  <si>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</si>
  <si>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</si>
  <si>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</si>
  <si>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</si>
  <si>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</si>
  <si>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</si>
  <si>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</si>
  <si>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</si>
  <si>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</si>
  <si>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</si>
  <si>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</si>
  <si>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</si>
  <si>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</si>
  <si>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</si>
  <si>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</si>
  <si>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</si>
  <si>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</si>
  <si>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</si>
  <si>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</si>
  <si>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</si>
  <si>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</si>
  <si>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</si>
  <si>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</si>
  <si>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</si>
  <si>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</si>
  <si>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</si>
  <si>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</si>
  <si>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</si>
  <si>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</si>
  <si>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</si>
  <si>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</si>
  <si>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</si>
  <si>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</si>
  <si>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</si>
  <si>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</si>
  <si>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</si>
  <si>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</si>
  <si>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</si>
  <si>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</si>
  <si>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</si>
  <si>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</si>
  <si>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</si>
  <si>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</si>
  <si>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</si>
  <si>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</si>
  <si>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</si>
  <si>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</si>
  <si>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</si>
  <si>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</si>
  <si>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</si>
  <si>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</si>
  <si>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</si>
  <si>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</si>
  <si>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</si>
  <si>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</si>
  <si>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</si>
  <si>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</si>
  <si>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</si>
  <si>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</si>
  <si>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</si>
  <si>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</si>
  <si>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</si>
  <si>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</si>
  <si>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</si>
  <si>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</si>
  <si>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</si>
  <si>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</si>
  <si>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</si>
  <si>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</si>
  <si>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</si>
  <si>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</si>
  <si>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</si>
  <si>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</si>
  <si>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</si>
  <si>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</si>
  <si>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</si>
  <si>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</si>
  <si>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</si>
  <si>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</si>
  <si>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</si>
  <si>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</si>
  <si>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</si>
  <si>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</si>
  <si>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</si>
  <si>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</si>
  <si>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</si>
  <si>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</si>
  <si>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</si>
  <si>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</si>
  <si>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</si>
  <si>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</si>
  <si>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</si>
  <si>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</si>
  <si>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</si>
  <si>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</si>
  <si>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</si>
  <si>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</si>
  <si>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</si>
  <si>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</si>
  <si>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</si>
  <si>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</si>
  <si>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</si>
  <si>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</si>
  <si>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</si>
  <si>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</si>
  <si>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</si>
  <si>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</si>
  <si>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</si>
  <si>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</si>
  <si>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</si>
  <si>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</si>
  <si>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</si>
  <si>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</si>
  <si>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</si>
  <si>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</si>
  <si>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</si>
  <si>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</si>
  <si>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</si>
  <si>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</si>
  <si>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</si>
  <si>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</si>
  <si>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</si>
  <si>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</si>
  <si>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</si>
  <si>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</si>
  <si>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</si>
  <si>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</si>
  <si>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</si>
  <si>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</si>
  <si>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</si>
  <si>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</si>
  <si>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</si>
  <si>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</si>
  <si>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</si>
  <si>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</si>
  <si>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</si>
  <si>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</si>
  <si>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</si>
  <si>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</si>
  <si>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</si>
  <si>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</si>
  <si>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</si>
  <si>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</si>
  <si>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</si>
  <si>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</si>
  <si>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</si>
  <si>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</si>
  <si>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</si>
  <si>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</si>
  <si>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</si>
  <si>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</si>
  <si>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</si>
  <si>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</si>
  <si>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</si>
  <si>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</si>
  <si>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</si>
  <si>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</si>
  <si>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</si>
  <si>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</si>
  <si>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</si>
  <si>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</si>
  <si>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</si>
  <si>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</si>
  <si>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</si>
  <si>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</si>
  <si>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</si>
  <si>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</si>
  <si>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</si>
  <si>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</si>
  <si>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</si>
  <si>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</si>
  <si>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</si>
  <si>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</si>
  <si>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</si>
  <si>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</si>
  <si>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</si>
  <si>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</si>
  <si>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</si>
  <si>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</si>
  <si>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</si>
  <si>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</si>
  <si>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</si>
  <si>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</si>
  <si>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</si>
  <si>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</si>
  <si>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</si>
  <si>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</si>
  <si>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</si>
  <si>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</si>
  <si>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</si>
  <si>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</si>
  <si>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</si>
  <si>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</si>
  <si>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</si>
  <si>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</si>
  <si>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</si>
  <si>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</si>
  <si>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</si>
  <si>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</si>
  <si>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</si>
  <si>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</si>
  <si>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</si>
  <si>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</si>
  <si>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</si>
  <si>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</si>
  <si>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</si>
  <si>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</si>
  <si>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</si>
  <si>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</si>
  <si>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</si>
  <si>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</si>
  <si>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</si>
  <si>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</si>
  <si>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</si>
  <si>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</si>
  <si>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</si>
  <si>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</si>
  <si>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</si>
  <si>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</si>
  <si>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</si>
  <si>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</si>
  <si>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</si>
  <si>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</si>
  <si>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</si>
  <si>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</si>
  <si>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</si>
  <si>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</si>
  <si>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</si>
  <si>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</si>
  <si>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</si>
  <si>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</si>
  <si>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</si>
  <si>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</si>
  <si>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</si>
  <si>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</si>
  <si>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</si>
  <si>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</si>
  <si>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</si>
  <si>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</si>
  <si>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</si>
  <si>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</si>
  <si>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</si>
  <si>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</si>
  <si>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</si>
  <si>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</si>
  <si>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</si>
  <si>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</si>
  <si>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</si>
  <si>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</si>
  <si>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</si>
  <si>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</si>
  <si>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</si>
  <si>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</si>
  <si>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</si>
  <si>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</si>
  <si>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</si>
  <si>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</si>
  <si>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</si>
  <si>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</si>
  <si>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</si>
  <si>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</si>
  <si>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</si>
  <si>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</si>
  <si>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</si>
  <si>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</si>
  <si>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</si>
  <si>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</si>
  <si>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</si>
  <si>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</si>
  <si>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</si>
  <si>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</si>
  <si>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</si>
  <si>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</si>
  <si>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</si>
  <si>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</si>
  <si>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</si>
  <si>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</si>
  <si>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</si>
  <si>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</si>
  <si>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</si>
  <si>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</si>
  <si>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</si>
  <si>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</si>
  <si>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</si>
  <si>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</si>
  <si>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</si>
  <si>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</si>
  <si>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</si>
  <si>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</si>
  <si>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</si>
  <si>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</si>
  <si>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</si>
  <si>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</si>
  <si>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</si>
  <si>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</si>
  <si>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</si>
  <si>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</si>
  <si>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</si>
  <si>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</si>
  <si>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</si>
  <si>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</si>
  <si>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</si>
  <si>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</si>
  <si>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</si>
  <si>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</si>
  <si>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</si>
  <si>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</si>
  <si>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</si>
  <si>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</si>
  <si>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</si>
  <si>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</si>
  <si>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</si>
  <si>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</si>
  <si>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</si>
  <si>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</si>
  <si>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</si>
  <si>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</si>
  <si>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</si>
  <si>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</si>
  <si>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</si>
  <si>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</si>
  <si>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</si>
  <si>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</si>
  <si>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</si>
  <si>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</si>
  <si>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</si>
  <si>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</si>
  <si>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</si>
  <si>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</si>
  <si>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</si>
  <si>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</si>
  <si>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</si>
  <si>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</si>
  <si>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</si>
  <si>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</si>
  <si>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</si>
  <si>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</si>
  <si>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</si>
  <si>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</si>
  <si>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</si>
  <si>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</si>
  <si>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</si>
  <si>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</si>
  <si>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</si>
  <si>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</si>
  <si>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</si>
  <si>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</si>
  <si>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</si>
  <si>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</si>
  <si>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</si>
  <si>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</si>
  <si>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</si>
  <si>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</si>
  <si>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</si>
  <si>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</si>
  <si>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</si>
  <si>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</si>
  <si>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</si>
  <si>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</si>
  <si>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</si>
  <si>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</si>
  <si>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</si>
  <si>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</si>
  <si>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</si>
  <si>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</si>
  <si>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</si>
  <si>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</si>
  <si>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</si>
  <si>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</si>
  <si>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</si>
  <si>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</si>
  <si>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</si>
  <si>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</si>
  <si>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</si>
  <si>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</si>
  <si>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</si>
  <si>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</si>
  <si>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</si>
  <si>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</si>
  <si>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</si>
  <si>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</si>
  <si>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</si>
  <si>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</si>
  <si>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</si>
  <si>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</si>
  <si>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</si>
  <si>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</si>
  <si>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</si>
  <si>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</si>
  <si>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</si>
  <si>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</si>
  <si>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</si>
  <si>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</si>
  <si>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</si>
  <si>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</si>
  <si>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</si>
  <si>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</si>
  <si>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</si>
  <si>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</si>
  <si>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</si>
  <si>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</si>
  <si>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</si>
  <si>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</si>
  <si>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</si>
  <si>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</si>
  <si>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</si>
  <si>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</si>
  <si>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</si>
  <si>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</si>
  <si>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</si>
  <si>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</si>
  <si>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</si>
  <si>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</si>
  <si>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</si>
  <si>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</si>
  <si>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</si>
  <si>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</si>
  <si>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</si>
  <si>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</si>
  <si>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</si>
  <si>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</si>
  <si>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</si>
  <si>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</si>
  <si>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</si>
  <si>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</si>
  <si>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</si>
  <si>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</si>
  <si>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</si>
  <si>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</si>
  <si>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</si>
  <si>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</si>
  <si>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</si>
  <si>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</si>
  <si>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</si>
  <si>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</si>
  <si>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</si>
  <si>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</si>
  <si>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</si>
  <si>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</si>
  <si>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</si>
  <si>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</si>
  <si>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</si>
  <si>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</si>
  <si>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</si>
  <si>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</si>
  <si>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</si>
  <si>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</si>
  <si>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</si>
  <si>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</si>
  <si>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</si>
  <si>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</si>
  <si>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</si>
  <si>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</si>
  <si>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</si>
  <si>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</si>
  <si>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</si>
  <si>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</si>
  <si>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</si>
  <si>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</si>
  <si>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</si>
  <si>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</si>
  <si>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</si>
  <si>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</si>
  <si>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</si>
  <si>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</si>
  <si>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</si>
  <si>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</si>
  <si>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</si>
  <si>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</si>
  <si>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</si>
  <si>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</si>
  <si>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</si>
  <si>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</si>
  <si>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</si>
  <si>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</si>
  <si>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</si>
  <si>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</si>
  <si>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</si>
  <si>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</si>
  <si>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</si>
  <si>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</si>
  <si>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</si>
  <si>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</si>
  <si>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</si>
  <si>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</si>
  <si>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</si>
  <si>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</si>
  <si>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</si>
  <si>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</si>
  <si>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</si>
  <si>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</si>
  <si>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</si>
  <si>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</si>
  <si>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</si>
  <si>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</si>
  <si>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</si>
  <si>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</si>
  <si>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</si>
  <si>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</si>
  <si>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</si>
  <si>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</si>
  <si>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</si>
  <si>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</si>
  <si>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</si>
  <si>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</si>
  <si>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</si>
  <si>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</si>
  <si>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</si>
  <si>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</si>
  <si>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</si>
  <si>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</si>
  <si>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</si>
  <si>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</si>
  <si>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</si>
  <si>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</si>
  <si>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</si>
  <si>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</si>
  <si>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</si>
  <si>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</si>
  <si>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</si>
  <si>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</si>
  <si>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</si>
  <si>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</si>
  <si>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</si>
  <si>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</si>
  <si>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</si>
  <si>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</si>
  <si>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</si>
  <si>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</si>
  <si>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</si>
  <si>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</si>
  <si>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</si>
  <si>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</si>
  <si>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</si>
  <si>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</si>
  <si>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</si>
  <si>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</si>
  <si>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</si>
  <si>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</si>
  <si>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</si>
  <si>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</si>
  <si>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</si>
  <si>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</si>
  <si>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</si>
  <si>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</si>
  <si>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</si>
  <si>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</si>
  <si>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</si>
  <si>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</si>
  <si>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</si>
  <si>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</si>
  <si>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</si>
  <si>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</si>
  <si>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</si>
  <si>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</si>
  <si>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</si>
  <si>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</si>
  <si>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</si>
  <si>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</si>
  <si>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</si>
  <si>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</si>
  <si>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</si>
  <si>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</si>
  <si>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</si>
  <si>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</si>
  <si>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</si>
  <si>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</si>
  <si>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</si>
  <si>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</si>
  <si>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</si>
  <si>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</si>
  <si>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</si>
  <si>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</si>
  <si>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</si>
  <si>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</si>
  <si>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</si>
  <si>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</si>
  <si>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</si>
  <si>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</si>
  <si>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</si>
  <si>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</si>
  <si>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</si>
  <si>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</si>
  <si>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</si>
  <si>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</si>
  <si>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</si>
  <si>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</si>
  <si>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</si>
  <si>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</si>
  <si>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</si>
  <si>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</si>
  <si>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</si>
  <si>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</si>
  <si>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</si>
  <si>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</si>
  <si>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</si>
  <si>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</si>
  <si>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</si>
  <si>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</si>
  <si>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</si>
  <si>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</si>
  <si>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</si>
  <si>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</si>
  <si>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</si>
  <si>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</si>
  <si>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</si>
  <si>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</si>
  <si>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</si>
  <si>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</si>
  <si>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</si>
  <si>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</si>
  <si>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</si>
  <si>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</si>
  <si>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</si>
  <si>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</si>
  <si>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</si>
  <si>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</si>
  <si>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</si>
  <si>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</si>
  <si>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</si>
  <si>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</si>
  <si>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</si>
  <si>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</si>
  <si>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</si>
  <si>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</si>
  <si>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</si>
  <si>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</si>
  <si>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</si>
  <si>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</si>
  <si>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</si>
  <si>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</si>
  <si>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</si>
  <si>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</si>
  <si>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</si>
  <si>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</si>
  <si>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</si>
  <si>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</si>
  <si>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</si>
  <si>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</si>
  <si>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</si>
  <si>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</si>
  <si>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</si>
  <si>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</si>
  <si>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</si>
  <si>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</si>
  <si>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</si>
  <si>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</si>
  <si>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</si>
  <si>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</si>
  <si>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</si>
  <si>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</si>
  <si>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</si>
  <si>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</si>
  <si>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</si>
  <si>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</si>
  <si>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</si>
  <si>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</si>
  <si>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</si>
  <si>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</si>
  <si>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</si>
  <si>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</si>
  <si>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</si>
  <si>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</si>
  <si>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</si>
  <si>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</si>
  <si>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</si>
  <si>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</si>
  <si>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</si>
  <si>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</si>
  <si>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</si>
  <si>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</si>
  <si>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</si>
  <si>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</si>
  <si>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</si>
  <si>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</si>
  <si>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</si>
  <si>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</si>
  <si>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</si>
  <si>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</si>
  <si>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</si>
  <si>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</si>
  <si>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</si>
  <si>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</si>
  <si>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</si>
  <si>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</si>
  <si>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</si>
  <si>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</si>
  <si>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</si>
  <si>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</si>
  <si>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</si>
  <si>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</si>
  <si>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</si>
  <si>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</si>
  <si>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</si>
  <si>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</si>
  <si>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</si>
  <si>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</si>
  <si>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</si>
  <si>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</si>
  <si>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</si>
  <si>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</si>
  <si>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</si>
  <si>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</si>
  <si>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</si>
  <si>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</si>
  <si>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</si>
  <si>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</si>
  <si>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</si>
  <si>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</si>
  <si>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</si>
  <si>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</si>
  <si>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</si>
  <si>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</si>
  <si>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</si>
  <si>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</si>
  <si>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</si>
  <si>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</si>
  <si>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</si>
  <si>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</si>
  <si>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</si>
  <si>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</si>
  <si>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</si>
  <si>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</si>
  <si>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</si>
  <si>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</si>
  <si>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</si>
  <si>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</si>
  <si>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</si>
  <si>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</si>
  <si>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</si>
  <si>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</si>
  <si>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</si>
  <si>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</si>
  <si>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</si>
  <si>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</si>
  <si>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</si>
  <si>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</si>
  <si>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</si>
  <si>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</si>
  <si>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</si>
  <si>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</si>
  <si>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</si>
  <si>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</si>
  <si>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</si>
  <si>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</si>
  <si>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</si>
  <si>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</si>
  <si>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</si>
  <si>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</si>
  <si>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</si>
  <si>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</si>
  <si>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</si>
  <si>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</si>
  <si>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</si>
  <si>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</si>
  <si>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</si>
  <si>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</si>
  <si>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</si>
  <si>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</si>
  <si>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</si>
  <si>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</si>
  <si>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</si>
  <si>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</si>
  <si>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</si>
  <si>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</si>
  <si>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</si>
  <si>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</si>
  <si>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</si>
  <si>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</si>
  <si>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</si>
  <si>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</si>
  <si>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</si>
  <si>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</si>
  <si>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</si>
  <si>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</si>
  <si>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</si>
  <si>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</si>
  <si>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</si>
  <si>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</si>
  <si>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</si>
  <si>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</si>
  <si>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</si>
  <si>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</si>
  <si>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</si>
  <si>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</si>
  <si>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</si>
  <si>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</si>
  <si>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</si>
  <si>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</si>
  <si>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</si>
  <si>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</si>
  <si>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</si>
  <si>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</si>
  <si>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</si>
  <si>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</si>
  <si>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</si>
  <si>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</si>
  <si>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</si>
  <si>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</si>
  <si>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</si>
  <si>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</si>
  <si>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</si>
  <si>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</si>
  <si>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</si>
  <si>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</si>
  <si>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</si>
  <si>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</si>
  <si>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</si>
  <si>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</si>
  <si>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</si>
  <si>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</si>
  <si>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</si>
  <si>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</si>
  <si>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</si>
  <si>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</si>
  <si>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</si>
  <si>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</si>
  <si>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</si>
  <si>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</si>
  <si>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</si>
  <si>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</si>
  <si>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</si>
  <si>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</si>
  <si>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</si>
  <si>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</si>
  <si>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</si>
  <si>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</si>
  <si>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</si>
  <si>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</si>
  <si>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</si>
  <si>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</si>
  <si>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</si>
  <si>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</si>
  <si>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</si>
  <si>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</si>
  <si>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</si>
  <si>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</si>
  <si>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</si>
  <si>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</si>
  <si>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</si>
  <si>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</si>
  <si>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</si>
  <si>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</si>
  <si>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</si>
  <si>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</si>
  <si>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</si>
  <si>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</si>
  <si>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</si>
  <si>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</si>
  <si>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</si>
  <si>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</si>
  <si>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</si>
  <si>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</si>
  <si>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</si>
  <si>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</si>
  <si>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</si>
  <si>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</si>
  <si>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</si>
  <si>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</si>
  <si>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</si>
  <si>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</si>
  <si>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</si>
  <si>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</si>
  <si>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</si>
  <si>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</si>
  <si>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</si>
  <si>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</si>
  <si>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</si>
  <si>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</si>
  <si>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</si>
  <si>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</si>
  <si>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</si>
  <si>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</si>
  <si>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</si>
  <si>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</si>
  <si>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</si>
  <si>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</si>
  <si>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</si>
  <si>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</si>
  <si>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</si>
  <si>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</si>
  <si>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</si>
  <si>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</si>
  <si>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</si>
  <si>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</si>
  <si>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</si>
  <si>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</si>
  <si>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</si>
  <si>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</si>
  <si>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</si>
  <si>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</si>
  <si>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</si>
  <si>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</si>
  <si>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</si>
  <si>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</si>
  <si>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</si>
  <si>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</si>
  <si>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</si>
  <si>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</si>
  <si>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</si>
  <si>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</si>
  <si>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</si>
  <si>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</si>
  <si>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</si>
  <si>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</si>
  <si>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</si>
  <si>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</si>
  <si>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</si>
  <si>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</si>
  <si>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</si>
  <si>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</si>
  <si>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</si>
  <si>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</si>
  <si>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</si>
  <si>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</si>
  <si>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</si>
  <si>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</si>
  <si>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</si>
  <si>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</si>
  <si>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</si>
  <si>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</si>
  <si>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</si>
  <si>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</si>
  <si>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</si>
  <si>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</si>
  <si>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</si>
  <si>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</si>
  <si>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</si>
  <si>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</si>
  <si>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</si>
  <si>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</si>
  <si>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</si>
  <si>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</si>
  <si>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</si>
  <si>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</si>
  <si>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</si>
  <si>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</si>
  <si>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</si>
  <si>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</si>
  <si>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</si>
  <si>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</si>
  <si>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</si>
  <si>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</si>
  <si>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</si>
  <si>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</si>
  <si>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</si>
  <si>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</si>
  <si>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</si>
  <si>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</si>
  <si>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</si>
  <si>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</si>
  <si>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</si>
  <si>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</si>
  <si>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</si>
  <si>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</si>
  <si>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</si>
  <si>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</si>
  <si>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</si>
  <si>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</si>
  <si>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</si>
  <si>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</si>
  <si>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</si>
  <si>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</si>
  <si>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</si>
  <si>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</si>
  <si>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</si>
  <si>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</si>
  <si>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</si>
  <si>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</si>
  <si>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</si>
  <si>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</si>
  <si>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</si>
  <si>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</si>
  <si>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</si>
  <si>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</si>
  <si>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</si>
  <si>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</si>
  <si>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</si>
  <si>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</si>
  <si>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</si>
  <si>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</si>
  <si>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</si>
  <si>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</si>
  <si>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</si>
  <si>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</si>
  <si>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</si>
  <si>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</si>
  <si>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</si>
  <si>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</si>
  <si>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</si>
  <si>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</si>
  <si>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</si>
  <si>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</si>
  <si>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</si>
  <si>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</si>
  <si>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</si>
  <si>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</si>
  <si>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</si>
  <si>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</si>
  <si>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</si>
  <si>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</si>
  <si>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</si>
  <si>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</si>
  <si>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</si>
  <si>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</si>
  <si>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</si>
  <si>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</si>
  <si>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</si>
  <si>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</si>
  <si>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</si>
  <si>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</si>
  <si>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</si>
  <si>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</si>
  <si>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</si>
  <si>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</si>
  <si>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</si>
  <si>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</si>
  <si>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</si>
  <si>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</si>
  <si>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</si>
  <si>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</si>
  <si>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</si>
  <si>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</si>
  <si>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</si>
  <si>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</si>
  <si>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</si>
  <si>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</si>
  <si>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</si>
  <si>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</si>
  <si>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</si>
  <si>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</si>
  <si>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</si>
  <si>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</si>
  <si>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</si>
  <si>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</si>
  <si>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</si>
  <si>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</si>
  <si>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</si>
  <si>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</si>
  <si>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</si>
  <si>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</si>
  <si>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</si>
  <si>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</si>
  <si>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</si>
  <si>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</si>
  <si>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</si>
  <si>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</si>
  <si>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</si>
  <si>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</si>
  <si>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</si>
  <si>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</si>
  <si>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</si>
  <si>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</si>
  <si>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</si>
  <si>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</si>
  <si>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</si>
  <si>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</si>
  <si>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</si>
  <si>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</si>
  <si>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</si>
  <si>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</si>
  <si>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</si>
  <si>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</si>
  <si>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</si>
  <si>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</si>
  <si>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</si>
  <si>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</si>
  <si>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</si>
  <si>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</si>
  <si>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</si>
  <si>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</si>
  <si>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</si>
  <si>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</si>
  <si>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</si>
  <si>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</si>
  <si>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</si>
  <si>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</si>
  <si>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</si>
  <si>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</si>
  <si>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</si>
  <si>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</si>
  <si>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</si>
  <si>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</si>
  <si>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</si>
  <si>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</si>
  <si>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</si>
  <si>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</si>
  <si>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</si>
  <si>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</si>
  <si>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</si>
  <si>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</si>
  <si>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</si>
  <si>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</si>
  <si>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</si>
  <si>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</si>
  <si>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</si>
  <si>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</si>
  <si>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</si>
  <si>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</si>
  <si>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</si>
  <si>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</si>
  <si>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</si>
  <si>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</si>
  <si>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</si>
  <si>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</si>
  <si>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</si>
  <si>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</si>
  <si>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</si>
  <si>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</si>
  <si>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</si>
  <si>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</si>
  <si>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</si>
  <si>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</si>
  <si>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</si>
  <si>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</si>
  <si>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</si>
  <si>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</si>
  <si>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</si>
  <si>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</si>
  <si>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</si>
  <si>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</si>
  <si>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</si>
  <si>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</si>
  <si>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</si>
  <si>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</si>
  <si>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</si>
  <si>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</si>
  <si>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</si>
  <si>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</si>
  <si>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</si>
  <si>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</si>
  <si>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</si>
  <si>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</si>
  <si>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</si>
  <si>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</si>
  <si>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</si>
  <si>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</si>
  <si>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</si>
  <si>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</si>
  <si>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</si>
  <si>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</si>
  <si>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</si>
  <si>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</si>
  <si>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</si>
  <si>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</si>
  <si>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</si>
  <si>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</si>
  <si>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</si>
  <si>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</si>
  <si>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</si>
  <si>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</si>
  <si>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</si>
  <si>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</si>
  <si>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</si>
  <si>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</si>
  <si>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</si>
  <si>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</si>
  <si>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</si>
  <si>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</si>
  <si>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</si>
  <si>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</si>
  <si>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</si>
  <si>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</si>
  <si>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</si>
  <si>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</si>
  <si>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</si>
  <si>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</si>
  <si>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</si>
  <si>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</si>
  <si>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</si>
  <si>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</si>
  <si>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</si>
  <si>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</si>
  <si>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</si>
  <si>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</si>
  <si>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</si>
  <si>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</si>
  <si>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</si>
  <si>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</si>
  <si>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</si>
  <si>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</si>
  <si>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</si>
  <si>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</si>
  <si>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</si>
  <si>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</si>
  <si>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</si>
  <si>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</si>
  <si>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</si>
  <si>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</si>
  <si>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</si>
  <si>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</si>
  <si>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</si>
  <si>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</si>
  <si>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</si>
  <si>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</si>
  <si>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</si>
  <si>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</si>
  <si>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</si>
  <si>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</si>
  <si>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</si>
  <si>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</si>
  <si>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</si>
  <si>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</si>
  <si>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</si>
  <si>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</si>
  <si>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</si>
  <si>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</si>
  <si>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</si>
  <si>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</si>
  <si>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</si>
  <si>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</si>
  <si>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</si>
  <si>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</si>
  <si>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</si>
  <si>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</si>
  <si>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</si>
  <si>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</si>
  <si>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</si>
  <si>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</si>
  <si>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</si>
  <si>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</si>
  <si>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</si>
  <si>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</si>
  <si>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</si>
  <si>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</si>
  <si>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</si>
  <si>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</si>
  <si>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</si>
  <si>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</si>
  <si>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</si>
  <si>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</si>
  <si>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</si>
  <si>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</si>
  <si>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</si>
  <si>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</si>
  <si>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</si>
  <si>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</si>
  <si>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</si>
  <si>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</si>
  <si>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</si>
  <si>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</si>
  <si>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</si>
  <si>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</si>
  <si>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</si>
  <si>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</si>
  <si>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</si>
  <si>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</si>
  <si>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</si>
  <si>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</si>
  <si>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</si>
  <si>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</si>
  <si>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</si>
  <si>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</si>
  <si>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</si>
  <si>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</si>
  <si>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</si>
  <si>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</si>
  <si>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</si>
  <si>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</si>
  <si>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</si>
  <si>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</si>
  <si>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</si>
  <si>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</si>
  <si>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</si>
  <si>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</si>
  <si>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</si>
  <si>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</si>
  <si>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</si>
  <si>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</si>
  <si>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</si>
  <si>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</si>
  <si>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</si>
  <si>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</si>
  <si>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</si>
  <si>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</si>
  <si>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</si>
  <si>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</si>
  <si>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</si>
  <si>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</si>
  <si>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</si>
  <si>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</si>
  <si>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</si>
  <si>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</si>
  <si>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</si>
  <si>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</si>
  <si>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</si>
  <si>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</si>
  <si>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</si>
  <si>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</si>
  <si>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</si>
  <si>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</si>
  <si>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</si>
  <si>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</si>
  <si>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</si>
  <si>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</si>
  <si>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</si>
  <si>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</si>
  <si>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</si>
  <si>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</si>
  <si>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</si>
  <si>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</si>
  <si>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</si>
  <si>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</si>
  <si>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</si>
  <si>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</si>
  <si>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</si>
  <si>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</si>
  <si>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</si>
  <si>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</si>
  <si>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</si>
  <si>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</si>
  <si>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</si>
  <si>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</si>
  <si>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</si>
  <si>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</si>
  <si>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</si>
  <si>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</si>
  <si>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</si>
  <si>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</si>
  <si>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</si>
  <si>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</si>
  <si>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</si>
  <si>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</si>
  <si>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</si>
  <si>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</si>
  <si>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</si>
  <si>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</si>
  <si>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</si>
  <si>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</si>
  <si>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</si>
  <si>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</si>
  <si>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</si>
  <si>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</si>
  <si>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</si>
  <si>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</si>
  <si>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</si>
  <si>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</si>
  <si>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</si>
  <si>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</si>
  <si>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</si>
  <si>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</si>
  <si>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</si>
  <si>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</si>
  <si>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</si>
  <si>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</si>
  <si>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</si>
  <si>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</si>
  <si>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</si>
  <si>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</si>
  <si>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</si>
  <si>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</si>
  <si>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</si>
  <si>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</si>
  <si>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</si>
  <si>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</si>
  <si>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</si>
  <si>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</si>
  <si>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</si>
  <si>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</si>
  <si>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</si>
  <si>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</si>
  <si>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</si>
  <si>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</si>
  <si>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</si>
  <si>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</si>
  <si>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</si>
  <si>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</si>
  <si>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</si>
  <si>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</si>
  <si>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</si>
  <si>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</si>
  <si>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</si>
  <si>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</si>
  <si>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</si>
  <si>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</si>
  <si>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</si>
  <si>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</si>
  <si>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</si>
  <si>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</si>
  <si>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</si>
  <si>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</si>
  <si>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</si>
  <si>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</si>
  <si>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</si>
  <si>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</si>
  <si>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</si>
  <si>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</si>
  <si>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</si>
  <si>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</si>
  <si>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</si>
  <si>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</si>
  <si>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</si>
  <si>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</si>
  <si>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</si>
  <si>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</si>
  <si>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</si>
  <si>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</si>
  <si>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</si>
  <si>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</si>
  <si>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</si>
  <si>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</si>
  <si>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</si>
  <si>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</si>
  <si>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</si>
  <si>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</si>
  <si>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</si>
  <si>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</si>
  <si>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</si>
  <si>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</si>
  <si>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</si>
  <si>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</si>
  <si>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</si>
  <si>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</si>
  <si>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</si>
  <si>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</si>
  <si>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</si>
  <si>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</si>
  <si>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</si>
  <si>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</si>
  <si>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</si>
  <si>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</si>
  <si>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</si>
  <si>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</si>
  <si>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</si>
  <si>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</si>
  <si>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</si>
  <si>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</si>
  <si>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</si>
  <si>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</si>
  <si>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</si>
  <si>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</si>
  <si>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</si>
  <si>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</si>
  <si>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</si>
  <si>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</si>
  <si>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</si>
  <si>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</si>
  <si>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</si>
  <si>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</si>
  <si>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</si>
  <si>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</si>
  <si>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</si>
  <si>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</si>
  <si>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</si>
  <si>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</si>
  <si>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</si>
  <si>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</si>
  <si>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</si>
  <si>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</si>
  <si>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</si>
  <si>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</si>
  <si>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</si>
  <si>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</si>
  <si>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</si>
  <si>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</si>
  <si>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</si>
  <si>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</si>
  <si>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</si>
  <si>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</si>
  <si>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</si>
  <si>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</si>
  <si>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</si>
  <si>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</si>
  <si>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</si>
  <si>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</si>
  <si>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</si>
  <si>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</si>
  <si>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</si>
  <si>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</si>
  <si>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</si>
  <si>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</si>
  <si>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</si>
  <si>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</si>
  <si>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</si>
  <si>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</si>
  <si>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</si>
  <si>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</si>
  <si>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</si>
  <si>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</si>
  <si>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</si>
  <si>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</si>
  <si>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</si>
  <si>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</si>
  <si>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</si>
  <si>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</si>
  <si>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</si>
  <si>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</si>
  <si>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</si>
  <si>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</si>
  <si>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</si>
  <si>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</si>
  <si>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</si>
  <si>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</si>
  <si>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</si>
  <si>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</si>
  <si>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</si>
  <si>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</si>
  <si>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</si>
  <si>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</si>
  <si>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</si>
  <si>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</si>
  <si>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</si>
  <si>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</si>
  <si>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</si>
  <si>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</si>
  <si>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</si>
  <si>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</si>
  <si>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</si>
  <si>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</si>
  <si>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</si>
  <si>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</si>
  <si>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</si>
  <si>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</si>
  <si>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</si>
  <si>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</si>
  <si>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</si>
  <si>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</si>
  <si>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</si>
  <si>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</si>
  <si>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</si>
  <si>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</si>
  <si>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</si>
  <si>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</si>
  <si>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</si>
  <si>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</si>
  <si>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</si>
  <si>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</si>
  <si>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</si>
  <si>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</si>
  <si>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</si>
  <si>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</si>
  <si>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</si>
  <si>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</si>
  <si>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</si>
  <si>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</si>
  <si>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</si>
  <si>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</si>
  <si>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</si>
  <si>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</si>
  <si>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</si>
  <si>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</si>
  <si>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</si>
  <si>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</si>
  <si>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</si>
  <si>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</si>
  <si>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</si>
  <si>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</si>
  <si>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</si>
  <si>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</si>
  <si>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</si>
  <si>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</si>
  <si>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</si>
  <si>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</si>
  <si>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</si>
  <si>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</si>
  <si>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</si>
  <si>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</si>
  <si>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</si>
  <si>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</si>
  <si>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</si>
  <si>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</si>
  <si>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</si>
  <si>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</si>
  <si>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</si>
  <si>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</si>
  <si>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</si>
  <si>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</si>
  <si>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</si>
  <si>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</si>
  <si>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</si>
  <si>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</si>
  <si>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</si>
  <si>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</si>
  <si>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</si>
  <si>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</si>
  <si>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</si>
  <si>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</si>
  <si>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</si>
  <si>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</si>
  <si>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</si>
  <si>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</si>
  <si>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</si>
  <si>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</si>
  <si>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</si>
  <si>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</si>
  <si>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</si>
  <si>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</si>
  <si>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</si>
  <si>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</si>
  <si>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</si>
  <si>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</si>
  <si>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</si>
  <si>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</si>
  <si>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</si>
  <si>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</si>
  <si>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</si>
  <si>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</si>
  <si>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</si>
  <si>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</si>
  <si>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</si>
  <si>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</si>
  <si>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</si>
  <si>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</si>
  <si>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</si>
  <si>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</si>
  <si>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</si>
  <si>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</si>
  <si>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</si>
  <si>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</si>
  <si>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</si>
  <si>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</si>
  <si>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</si>
  <si>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</si>
  <si>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</si>
  <si>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</si>
  <si>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</si>
  <si>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</si>
  <si>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</si>
  <si>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</si>
  <si>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</si>
  <si>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</si>
  <si>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</si>
  <si>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</si>
  <si>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</si>
  <si>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</si>
  <si>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</si>
  <si>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</si>
  <si>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</si>
  <si>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</si>
  <si>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</si>
  <si>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</si>
  <si>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</si>
  <si>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</si>
  <si>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</si>
  <si>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</si>
  <si>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</si>
  <si>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</si>
  <si>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</si>
  <si>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</si>
  <si>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</si>
  <si>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</si>
  <si>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</si>
  <si>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</si>
  <si>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</si>
  <si>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</si>
  <si>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</si>
  <si>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</si>
  <si>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</si>
  <si>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</si>
  <si>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</si>
  <si>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</si>
  <si>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</si>
  <si>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</si>
  <si>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</si>
  <si>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</si>
  <si>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</si>
  <si>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</si>
  <si>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</si>
  <si>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</si>
  <si>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</si>
  <si>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</si>
  <si>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</si>
  <si>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</si>
  <si>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</si>
  <si>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</si>
  <si>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</si>
  <si>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</si>
  <si>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</si>
  <si>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</si>
  <si>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</si>
  <si>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</si>
  <si>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</si>
  <si>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</si>
  <si>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</si>
  <si>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</si>
  <si>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</si>
  <si>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</si>
  <si>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</si>
  <si>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</si>
  <si>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</si>
  <si>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</si>
  <si>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</si>
  <si>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</si>
  <si>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</si>
  <si>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</si>
  <si>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</si>
  <si>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</si>
  <si>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</si>
  <si>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</si>
  <si>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</si>
  <si>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</si>
  <si>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</si>
  <si>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</si>
  <si>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</si>
  <si>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</si>
  <si>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</si>
  <si>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</si>
  <si>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</si>
  <si>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</si>
  <si>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</si>
  <si>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</si>
  <si>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</si>
  <si>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</si>
  <si>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</si>
  <si>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</si>
  <si>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</si>
  <si>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</si>
  <si>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</si>
  <si>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</si>
  <si>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</si>
  <si>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</si>
  <si>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</si>
  <si>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</si>
  <si>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</si>
  <si>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</si>
  <si>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</si>
  <si>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</si>
  <si>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</si>
  <si>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</si>
  <si>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</si>
  <si>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</si>
  <si>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</si>
  <si>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</si>
  <si>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</si>
  <si>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</si>
  <si>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</si>
  <si>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</si>
  <si>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</si>
  <si>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</si>
  <si>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</si>
  <si>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</si>
  <si>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</si>
  <si>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</si>
  <si>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</si>
  <si>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</si>
  <si>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</si>
  <si>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</si>
  <si>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</si>
  <si>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</si>
  <si>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</si>
  <si>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</si>
  <si>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</si>
  <si>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</si>
  <si>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</si>
  <si>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</si>
  <si>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</si>
  <si>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</si>
  <si>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</si>
  <si>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</si>
  <si>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</si>
  <si>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</si>
  <si>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</si>
  <si>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</si>
  <si>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</si>
  <si>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</si>
  <si>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</si>
  <si>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</si>
  <si>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</si>
  <si>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</si>
  <si>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</si>
  <si>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</si>
  <si>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</si>
  <si>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</si>
  <si>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</si>
  <si>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</si>
  <si>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</si>
  <si>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</si>
  <si>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</si>
  <si>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</si>
  <si>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</si>
  <si>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</si>
  <si>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</si>
  <si>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</si>
  <si>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</si>
  <si>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</si>
  <si>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</si>
  <si>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</si>
  <si>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</si>
  <si>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</si>
  <si>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</si>
  <si>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</si>
  <si>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</si>
  <si>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</si>
  <si>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</si>
  <si>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</si>
  <si>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</si>
  <si>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</si>
  <si>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</si>
  <si>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</si>
  <si>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</si>
  <si>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</si>
  <si>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</si>
  <si>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</si>
  <si>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</si>
  <si>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</si>
  <si>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</si>
  <si>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</si>
  <si>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</si>
  <si>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</si>
  <si>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</si>
  <si>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</si>
  <si>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</si>
  <si>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</si>
  <si>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</si>
  <si>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</si>
  <si>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</si>
  <si>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</si>
  <si>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</si>
  <si>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</si>
  <si>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</si>
  <si>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</si>
  <si>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</si>
  <si>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</si>
  <si>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</si>
  <si>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</si>
  <si>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</si>
  <si>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</si>
  <si>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</si>
  <si>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</si>
  <si>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</si>
  <si>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</si>
  <si>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</si>
  <si>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</si>
  <si>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</si>
  <si>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</si>
  <si>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</si>
  <si>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</si>
  <si>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</si>
  <si>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</si>
  <si>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</si>
  <si>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</si>
  <si>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</si>
  <si>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</si>
  <si>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</si>
  <si>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</si>
  <si>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</si>
  <si>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</si>
  <si>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</si>
  <si>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</si>
  <si>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</si>
  <si>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</si>
  <si>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</si>
  <si>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</si>
  <si>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</si>
  <si>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</si>
  <si>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</si>
  <si>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</si>
  <si>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</si>
  <si>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</si>
  <si>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</si>
  <si>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</si>
  <si>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</si>
  <si>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</si>
  <si>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</si>
  <si>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</si>
  <si>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</si>
  <si>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</si>
  <si>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</si>
  <si>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</si>
  <si>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</si>
  <si>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</si>
  <si>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</si>
  <si>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</si>
  <si>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</si>
  <si>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</si>
  <si>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</si>
  <si>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</si>
  <si>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</si>
  <si>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</si>
  <si>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</si>
  <si>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</si>
  <si>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</si>
  <si>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</si>
  <si>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</si>
  <si>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</si>
  <si>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</si>
  <si>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</si>
  <si>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</si>
  <si>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</si>
  <si>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</si>
  <si>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</si>
  <si>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</si>
  <si>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</si>
  <si>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</si>
  <si>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</si>
  <si>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</si>
  <si>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</si>
  <si>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</si>
  <si>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</si>
  <si>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</si>
  <si>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</si>
  <si>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</si>
  <si>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</si>
  <si>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</si>
  <si>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</si>
  <si>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</si>
  <si>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</si>
  <si>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</si>
  <si>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</si>
  <si>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</si>
  <si>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</si>
  <si>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</si>
  <si>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</si>
  <si>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</si>
  <si>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</si>
  <si>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</si>
  <si>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</si>
  <si>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</si>
  <si>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</si>
  <si>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</si>
  <si>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</si>
  <si>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</si>
  <si>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</si>
  <si>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</si>
  <si>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</si>
  <si>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</si>
  <si>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</si>
  <si>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</si>
  <si>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</si>
  <si>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</si>
  <si>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</si>
  <si>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</si>
  <si>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</si>
  <si>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</si>
  <si>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</si>
  <si>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</si>
  <si>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</si>
  <si>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</si>
  <si>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</si>
  <si>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</si>
  <si>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</si>
  <si>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</si>
  <si>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</si>
  <si>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</si>
  <si>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</si>
  <si>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</si>
  <si>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</si>
  <si>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</si>
  <si>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</si>
  <si>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</si>
  <si>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</si>
  <si>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</si>
  <si>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</si>
  <si>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</si>
  <si>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</si>
  <si>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</si>
  <si>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</si>
  <si>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</si>
  <si>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</si>
  <si>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</si>
  <si>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</si>
  <si>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</si>
  <si>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</si>
  <si>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</si>
  <si>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</si>
  <si>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</si>
  <si>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</si>
  <si>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</si>
  <si>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</si>
  <si>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</si>
  <si>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</si>
  <si>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</si>
  <si>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</si>
  <si>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</si>
  <si>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</si>
  <si>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</si>
  <si>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</si>
  <si>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</si>
  <si>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</si>
  <si>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</si>
  <si>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</si>
  <si>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</si>
  <si>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</si>
  <si>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</si>
  <si>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</si>
  <si>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</si>
  <si>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</si>
  <si>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</si>
  <si>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</si>
  <si>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</si>
  <si>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</si>
  <si>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</si>
  <si>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</si>
  <si>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</si>
  <si>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</si>
  <si>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</si>
  <si>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</si>
  <si>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</si>
  <si>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</si>
  <si>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</si>
  <si>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</si>
  <si>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</si>
  <si>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</si>
  <si>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</si>
  <si>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</si>
  <si>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</si>
  <si>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</si>
  <si>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</si>
  <si>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</si>
  <si>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</si>
  <si>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</si>
  <si>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</si>
  <si>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</si>
  <si>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</si>
  <si>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</si>
  <si>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</si>
  <si>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</si>
  <si>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</si>
  <si>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</si>
  <si>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</si>
  <si>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</si>
  <si>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</si>
  <si>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</si>
  <si>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</si>
  <si>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</si>
  <si>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</si>
  <si>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</si>
  <si>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</si>
  <si>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</si>
  <si>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</si>
  <si>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</si>
  <si>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</si>
  <si>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</si>
  <si>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</si>
  <si>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</si>
  <si>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</si>
  <si>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</si>
  <si>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</si>
  <si>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</si>
  <si>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</si>
  <si>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</si>
  <si>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</si>
  <si>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</si>
  <si>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</si>
  <si>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</si>
  <si>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</si>
  <si>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</si>
  <si>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</si>
  <si>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</si>
  <si>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</si>
  <si>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</si>
  <si>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</si>
  <si>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</si>
  <si>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</si>
  <si>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</si>
  <si>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</si>
  <si>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</si>
  <si>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</si>
  <si>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</si>
  <si>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</si>
  <si>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</si>
  <si>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</si>
  <si>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</si>
  <si>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</si>
  <si>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</si>
  <si>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</si>
  <si>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</si>
  <si>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</si>
  <si>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</si>
  <si>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</si>
  <si>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</si>
  <si>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</si>
  <si>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</si>
  <si>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</si>
  <si>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</si>
  <si>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</si>
  <si>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</si>
  <si>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</si>
  <si>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</si>
  <si>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</si>
  <si>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</si>
  <si>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</si>
  <si>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</si>
  <si>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</si>
  <si>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</si>
  <si>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</si>
  <si>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</si>
  <si>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</si>
  <si>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</si>
  <si>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</si>
  <si>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</si>
  <si>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</si>
  <si>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</si>
  <si>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</si>
  <si>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</si>
  <si>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</si>
  <si>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</si>
  <si>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</si>
  <si>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</si>
  <si>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</si>
  <si>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</si>
  <si>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</si>
  <si>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</si>
  <si>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</si>
  <si>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</si>
  <si>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</si>
  <si>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</si>
  <si>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</si>
  <si>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</si>
  <si>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</si>
  <si>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</si>
  <si>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</si>
  <si>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</si>
  <si>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</si>
  <si>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</si>
  <si>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</si>
  <si>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</si>
  <si>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</si>
  <si>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</si>
  <si>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</si>
  <si>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</si>
  <si>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</si>
  <si>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</si>
  <si>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</si>
  <si>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</si>
  <si>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</si>
  <si>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</si>
  <si>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</si>
  <si>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</si>
  <si>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</si>
  <si>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</si>
  <si>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</si>
  <si>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</si>
  <si>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</si>
  <si>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</si>
  <si>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</si>
  <si>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</si>
  <si>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</si>
  <si>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</si>
  <si>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</si>
  <si>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</si>
  <si>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</si>
  <si>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</si>
  <si>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</si>
  <si>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</si>
  <si>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</si>
  <si>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</si>
  <si>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</si>
  <si>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</si>
  <si>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</si>
  <si>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</si>
  <si>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</si>
  <si>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</si>
  <si>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</si>
  <si>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</si>
  <si>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</si>
  <si>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</si>
  <si>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</si>
  <si>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</si>
  <si>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</si>
  <si>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</si>
  <si>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</si>
  <si>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</si>
  <si>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</si>
  <si>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</si>
  <si>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</si>
  <si>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</si>
  <si>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</si>
  <si>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</si>
  <si>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</si>
  <si>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</si>
  <si>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</si>
  <si>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</si>
  <si>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</si>
  <si>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</si>
  <si>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</si>
  <si>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</si>
  <si>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</si>
  <si>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</si>
  <si>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</si>
  <si>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</si>
  <si>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</si>
  <si>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</si>
  <si>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</si>
  <si>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</si>
  <si>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</si>
  <si>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</si>
  <si>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</si>
  <si>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</si>
  <si>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</si>
  <si>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</si>
  <si>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</si>
  <si>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</si>
  <si>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</si>
  <si>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</si>
  <si>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</si>
  <si>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</si>
  <si>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</si>
  <si>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</si>
  <si>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</si>
  <si>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</si>
  <si>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</si>
  <si>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</si>
  <si>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</si>
  <si>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</si>
  <si>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</si>
  <si>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</si>
  <si>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</si>
  <si>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</si>
  <si>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</si>
  <si>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</si>
  <si>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</si>
  <si>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</si>
  <si>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</si>
  <si>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</si>
  <si>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</si>
  <si>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</si>
  <si>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</si>
  <si>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</si>
  <si>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</si>
  <si>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</si>
  <si>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</si>
  <si>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</si>
  <si>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</si>
  <si>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</si>
  <si>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</si>
  <si>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</si>
  <si>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</si>
  <si>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</si>
  <si>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</si>
  <si>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</si>
  <si>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</si>
  <si>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</si>
  <si>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</si>
  <si>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</si>
  <si>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</si>
  <si>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</si>
  <si>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</si>
  <si>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</si>
  <si>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</si>
  <si>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</si>
  <si>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</si>
  <si>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</si>
  <si>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</si>
  <si>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</si>
  <si>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</si>
  <si>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</si>
  <si>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</si>
  <si>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</si>
  <si>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</si>
  <si>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</si>
  <si>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</si>
  <si>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</si>
  <si>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</si>
  <si>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</si>
  <si>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</si>
  <si>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</si>
  <si>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</si>
  <si>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</si>
  <si>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</si>
  <si>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</si>
  <si>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</si>
  <si>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</si>
  <si>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</si>
  <si>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</si>
  <si>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</si>
  <si>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</si>
  <si>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</si>
  <si>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</si>
  <si>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</si>
  <si>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</si>
  <si>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</si>
  <si>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</si>
  <si>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</si>
  <si>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</si>
  <si>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</si>
  <si>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</si>
  <si>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</si>
  <si>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</si>
  <si>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</si>
  <si>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</si>
  <si>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</si>
  <si>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</si>
  <si>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</si>
  <si>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</si>
  <si>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</si>
  <si>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</si>
  <si>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</si>
  <si>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</si>
  <si>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</si>
  <si>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</si>
  <si>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</si>
  <si>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</si>
  <si>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</si>
  <si>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</si>
  <si>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</si>
  <si>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</si>
  <si>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</si>
  <si>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</si>
  <si>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</si>
  <si>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</si>
  <si>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</si>
  <si>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</si>
  <si>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</si>
  <si>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</si>
  <si>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</si>
  <si>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</si>
  <si>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</si>
  <si>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</si>
  <si>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</si>
  <si>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</si>
  <si>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</si>
  <si>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</si>
  <si>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</si>
  <si>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</si>
  <si>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</si>
  <si>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</si>
  <si>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</si>
  <si>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</si>
  <si>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</si>
  <si>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</si>
  <si>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</si>
  <si>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</si>
  <si>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</si>
  <si>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</si>
  <si>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</si>
  <si>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</si>
  <si>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</si>
  <si>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</si>
  <si>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</si>
  <si>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</si>
  <si>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</si>
  <si>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</si>
  <si>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</si>
  <si>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</si>
  <si>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</si>
  <si>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</si>
  <si>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</si>
  <si>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</si>
  <si>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</si>
  <si>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</si>
  <si>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</si>
  <si>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</si>
  <si>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</si>
  <si>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</si>
  <si>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</si>
  <si>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</si>
  <si>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</si>
  <si>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</si>
  <si>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</si>
  <si>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</si>
  <si>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</si>
  <si>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</si>
  <si>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</si>
  <si>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</si>
  <si>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</si>
  <si>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</si>
  <si>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</si>
  <si>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</si>
  <si>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</si>
  <si>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</si>
  <si>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</si>
  <si>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</si>
  <si>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</si>
  <si>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</si>
  <si>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</si>
  <si>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</si>
  <si>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</si>
  <si>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</si>
  <si>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</si>
  <si>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</si>
  <si>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</si>
  <si>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</si>
  <si>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</si>
  <si>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</si>
  <si>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</si>
  <si>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</si>
  <si>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</si>
  <si>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</si>
  <si>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</si>
  <si>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</si>
  <si>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</si>
  <si>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</si>
  <si>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</si>
  <si>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</si>
  <si>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</si>
  <si>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</si>
  <si>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</si>
  <si>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</si>
  <si>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</si>
  <si>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</si>
  <si>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</si>
  <si>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</si>
  <si>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</si>
  <si>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</si>
  <si>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</si>
  <si>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</si>
  <si>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</si>
  <si>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</si>
  <si>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</si>
  <si>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</si>
  <si>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</si>
  <si>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</si>
  <si>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</si>
  <si>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</si>
  <si>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</si>
  <si>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</si>
  <si>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</si>
  <si>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</si>
  <si>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</si>
  <si>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</si>
  <si>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</si>
  <si>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</si>
  <si>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</si>
  <si>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</si>
  <si>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</si>
  <si>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</si>
  <si>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</si>
  <si>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</si>
  <si>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</si>
  <si>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</si>
  <si>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</si>
  <si>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</si>
  <si>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</si>
  <si>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</si>
  <si>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</si>
  <si>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</si>
  <si>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</si>
  <si>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</si>
  <si>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</si>
  <si>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</si>
  <si>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</si>
  <si>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</si>
  <si>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</si>
  <si>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</si>
  <si>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</si>
  <si>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</si>
  <si>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</si>
  <si>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</si>
  <si>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</si>
  <si>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</si>
  <si>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</si>
  <si>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</si>
  <si>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</si>
  <si>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</si>
  <si>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</si>
  <si>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</si>
  <si>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</si>
  <si>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</si>
  <si>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</si>
  <si>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</si>
  <si>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</si>
  <si>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</si>
  <si>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</si>
  <si>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</si>
  <si>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</si>
  <si>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</si>
  <si>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</si>
  <si>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</si>
  <si>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</si>
  <si>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</si>
  <si>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</si>
  <si>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</si>
  <si>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</si>
  <si>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</si>
  <si>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</si>
  <si>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</si>
  <si>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</si>
  <si>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</si>
  <si>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</si>
  <si>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</si>
  <si>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</si>
  <si>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</si>
  <si>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</si>
  <si>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</si>
  <si>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</si>
  <si>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</si>
  <si>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</si>
  <si>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</si>
  <si>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</si>
  <si>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</si>
  <si>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</si>
  <si>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</si>
  <si>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</si>
  <si>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</si>
  <si>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</si>
  <si>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</si>
  <si>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</si>
  <si>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</si>
  <si>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</si>
  <si>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</si>
  <si>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</si>
  <si>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</si>
  <si>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</si>
  <si>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</si>
  <si>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</si>
  <si>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</si>
  <si>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</si>
  <si>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</si>
  <si>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</si>
  <si>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</si>
  <si>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</si>
  <si>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</si>
  <si>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</si>
  <si>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</si>
  <si>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</si>
  <si>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</si>
  <si>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</si>
  <si>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</si>
  <si>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</si>
  <si>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</si>
  <si>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</si>
  <si>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</si>
  <si>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</si>
  <si>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</si>
  <si>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</si>
  <si>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</si>
  <si>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</si>
  <si>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</si>
  <si>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</si>
  <si>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</si>
  <si>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</si>
  <si>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</si>
  <si>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</si>
  <si>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</si>
  <si>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</si>
  <si>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</si>
  <si>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</si>
  <si>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</si>
  <si>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</si>
  <si>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</si>
  <si>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</si>
  <si>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</si>
  <si>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</si>
  <si>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</si>
  <si>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</si>
  <si>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</si>
  <si>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</si>
  <si>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</si>
  <si>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</si>
  <si>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</si>
  <si>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</si>
  <si>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</si>
  <si>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</si>
  <si>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</si>
  <si>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</si>
  <si>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</si>
  <si>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</si>
  <si>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</si>
  <si>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</si>
  <si>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</si>
  <si>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</si>
  <si>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</si>
  <si>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</si>
  <si>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</si>
  <si>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</si>
  <si>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</si>
  <si>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</si>
  <si>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</si>
  <si>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</si>
  <si>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</si>
  <si>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</si>
  <si>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</si>
  <si>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</si>
  <si>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</si>
  <si>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</si>
  <si>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</si>
  <si>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</si>
  <si>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</si>
  <si>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</si>
  <si>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</si>
  <si>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</si>
  <si>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</si>
  <si>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</si>
  <si>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</si>
  <si>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</si>
  <si>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</si>
  <si>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</si>
  <si>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</si>
  <si>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</si>
  <si>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</si>
  <si>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</si>
  <si>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</si>
  <si>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</si>
  <si>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</si>
  <si>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</si>
  <si>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</si>
  <si>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</si>
  <si>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</si>
  <si>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</si>
  <si>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</si>
  <si>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</si>
  <si>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</si>
  <si>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</si>
  <si>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</si>
  <si>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</si>
  <si>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</si>
  <si>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</si>
  <si>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</si>
  <si>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</si>
  <si>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</si>
  <si>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</si>
  <si>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</si>
  <si>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</si>
  <si>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</si>
  <si>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</si>
  <si>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</si>
  <si>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</si>
  <si>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</si>
  <si>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</si>
  <si>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</si>
  <si>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</si>
  <si>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</si>
  <si>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</si>
  <si>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</si>
  <si>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</si>
  <si>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</si>
  <si>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</si>
  <si>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</si>
  <si>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</si>
  <si>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</si>
  <si>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</si>
  <si>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</si>
  <si>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</si>
  <si>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</si>
  <si>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</si>
  <si>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</si>
  <si>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</si>
  <si>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</si>
  <si>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</si>
  <si>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</si>
  <si>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</si>
  <si>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</si>
  <si>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</si>
  <si>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</si>
  <si>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</si>
  <si>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</si>
  <si>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</si>
  <si>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</si>
  <si>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</si>
  <si>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</si>
  <si>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</si>
  <si>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</si>
  <si>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</si>
  <si>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</si>
  <si>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</si>
  <si>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</si>
  <si>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</si>
  <si>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</si>
  <si>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</si>
  <si>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</si>
  <si>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</si>
  <si>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</si>
  <si>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</si>
  <si>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</si>
  <si>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</si>
  <si>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</si>
  <si>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</si>
  <si>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</si>
  <si>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</si>
  <si>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</si>
  <si>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</si>
  <si>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</si>
  <si>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</si>
  <si>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</si>
  <si>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</si>
  <si>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</si>
  <si>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</si>
  <si>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</si>
  <si>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</si>
  <si>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</si>
  <si>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</si>
  <si>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</si>
  <si>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</si>
  <si>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</si>
  <si>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</si>
  <si>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</si>
  <si>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</si>
  <si>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</si>
  <si>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</si>
  <si>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</si>
  <si>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</si>
  <si>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</si>
  <si>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</si>
  <si>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</si>
  <si>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</si>
  <si>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</si>
  <si>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</si>
  <si>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</si>
  <si>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</si>
  <si>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</si>
  <si>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</si>
  <si>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</si>
  <si>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</si>
  <si>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</si>
  <si>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</si>
  <si>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</si>
  <si>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</si>
  <si>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</si>
  <si>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</si>
  <si>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</si>
  <si>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</si>
  <si>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</si>
  <si>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</si>
  <si>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</si>
  <si>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</si>
  <si>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</si>
  <si>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</si>
  <si>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</si>
  <si>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</si>
  <si>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</si>
  <si>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</si>
  <si>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</si>
  <si>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</si>
  <si>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</si>
  <si>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</si>
  <si>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</si>
  <si>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</si>
  <si>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</si>
  <si>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</si>
  <si>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</si>
  <si>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</si>
  <si>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</si>
  <si>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</si>
  <si>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</si>
  <si>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</si>
  <si>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</si>
  <si>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</si>
  <si>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</si>
  <si>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</si>
  <si>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</si>
  <si>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</si>
  <si>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</si>
  <si>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</si>
  <si>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</si>
  <si>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</si>
  <si>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</si>
  <si>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</si>
  <si>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</si>
  <si>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</si>
  <si>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</si>
  <si>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</si>
  <si>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</si>
  <si>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</si>
  <si>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</si>
  <si>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</si>
  <si>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</si>
  <si>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</si>
  <si>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</si>
  <si>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</si>
  <si>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</si>
  <si>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</si>
  <si>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</si>
  <si>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</si>
  <si>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</si>
  <si>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</si>
  <si>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</si>
  <si>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</si>
  <si>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</si>
  <si>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</si>
  <si>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</si>
  <si>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</si>
  <si>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</si>
  <si>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</si>
  <si>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</si>
  <si>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</si>
  <si>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</si>
  <si>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</si>
  <si>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</si>
  <si>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</si>
  <si>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</si>
  <si>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</si>
  <si>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</si>
  <si>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</si>
  <si>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</si>
  <si>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</si>
  <si>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</si>
  <si>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</si>
  <si>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</si>
  <si>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</si>
  <si>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</si>
  <si>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</si>
  <si>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</si>
  <si>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</si>
  <si>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</si>
  <si>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</si>
  <si>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</si>
  <si>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</si>
  <si>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</si>
  <si>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</si>
  <si>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</si>
  <si>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</si>
  <si>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</si>
  <si>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</si>
  <si>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</si>
  <si>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</si>
  <si>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</si>
  <si>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</si>
  <si>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</si>
  <si>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</si>
  <si>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</si>
  <si>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</si>
  <si>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</si>
  <si>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</si>
  <si>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</si>
  <si>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</si>
  <si>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</si>
  <si>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</si>
  <si>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</si>
  <si>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</si>
  <si>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</si>
  <si>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</si>
  <si>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</si>
  <si>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</si>
  <si>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</si>
  <si>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</si>
  <si>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</si>
  <si>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</si>
  <si>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</si>
  <si>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</si>
  <si>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</si>
  <si>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</si>
  <si>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</si>
  <si>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</si>
  <si>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</si>
  <si>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</si>
  <si>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</si>
  <si>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</si>
  <si>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</si>
  <si>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</si>
  <si>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</si>
  <si>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</si>
  <si>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</si>
  <si>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</si>
  <si>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</si>
  <si>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</si>
  <si>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</si>
  <si>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</si>
  <si>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</si>
  <si>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</si>
  <si>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</si>
  <si>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</si>
  <si>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</si>
  <si>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</si>
  <si>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</si>
  <si>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</si>
  <si>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</si>
  <si>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</si>
  <si>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</si>
  <si>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</si>
  <si>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</si>
  <si>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</si>
  <si>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</si>
  <si>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</si>
  <si>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</si>
  <si>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</si>
  <si>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</si>
  <si>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</si>
  <si>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</si>
  <si>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</si>
  <si>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</si>
  <si>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</si>
  <si>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</si>
  <si>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</si>
  <si>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</si>
  <si>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</si>
  <si>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</si>
  <si>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</si>
  <si>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</si>
  <si>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</si>
  <si>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</si>
  <si>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</si>
  <si>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</si>
  <si>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</si>
  <si>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</si>
  <si>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</si>
  <si>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</si>
  <si>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</si>
  <si>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</si>
  <si>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</si>
  <si>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</si>
  <si>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</si>
  <si>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</si>
  <si>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</si>
  <si>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</si>
  <si>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</si>
  <si>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</si>
  <si>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</si>
  <si>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</si>
  <si>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</si>
  <si>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</si>
  <si>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</si>
  <si>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</si>
  <si>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</si>
  <si>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</si>
  <si>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</si>
  <si>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</si>
  <si>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</si>
  <si>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</si>
  <si>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</si>
  <si>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</si>
  <si>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</si>
  <si>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</si>
  <si>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</si>
  <si>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</si>
  <si>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</si>
  <si>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</si>
  <si>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</si>
  <si>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</si>
  <si>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</si>
  <si>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</si>
  <si>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</si>
  <si>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</si>
  <si>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</si>
  <si>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</si>
  <si>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</si>
  <si>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</si>
  <si>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</si>
  <si>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</si>
  <si>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</si>
  <si>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</si>
  <si>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</si>
  <si>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</si>
  <si>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</si>
  <si>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</si>
  <si>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</si>
  <si>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</si>
  <si>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</si>
  <si>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</si>
  <si>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</si>
  <si>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</si>
  <si>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</si>
  <si>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</si>
  <si>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</si>
  <si>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</si>
  <si>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</si>
  <si>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</si>
  <si>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</si>
  <si>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</si>
  <si>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</si>
  <si>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</si>
  <si>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</si>
  <si>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</si>
  <si>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</si>
  <si>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</si>
  <si>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</si>
  <si>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</si>
  <si>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</si>
  <si>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</si>
  <si>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</si>
  <si>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</si>
  <si>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</si>
  <si>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</si>
  <si>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</si>
  <si>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</si>
  <si>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</si>
  <si>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</si>
  <si>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</si>
  <si>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</si>
  <si>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</si>
  <si>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</si>
  <si>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</si>
  <si>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</si>
  <si>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</si>
  <si>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</si>
  <si>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</si>
  <si>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</si>
  <si>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</si>
  <si>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</si>
  <si>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</si>
  <si>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</si>
  <si>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</si>
  <si>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</si>
  <si>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</si>
  <si>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</si>
  <si>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</si>
  <si>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</si>
  <si>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</si>
  <si>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</si>
  <si>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</si>
  <si>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</si>
  <si>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</si>
  <si>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</si>
  <si>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</si>
  <si>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</si>
  <si>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</si>
  <si>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</si>
  <si>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</si>
  <si>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</si>
  <si>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</si>
  <si>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</si>
  <si>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</si>
  <si>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</si>
  <si>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</si>
  <si>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</si>
  <si>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</si>
  <si>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</si>
  <si>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</si>
  <si>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</si>
  <si>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</si>
  <si>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</si>
  <si>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</si>
  <si>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</si>
  <si>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</si>
  <si>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</si>
  <si>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</si>
  <si>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</si>
  <si>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</si>
  <si>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</si>
  <si>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</si>
  <si>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</si>
  <si>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</si>
  <si>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</si>
  <si>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</si>
  <si>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</si>
  <si>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</si>
  <si>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</si>
  <si>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</si>
  <si>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</si>
  <si>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</si>
  <si>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</si>
  <si>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</si>
  <si>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</si>
  <si>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</si>
  <si>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</si>
  <si>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</si>
  <si>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</si>
  <si>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</si>
  <si>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</si>
  <si>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</si>
  <si>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</si>
  <si>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</si>
  <si>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</si>
  <si>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</si>
  <si>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</si>
  <si>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</si>
  <si>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</si>
  <si>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</si>
  <si>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</si>
  <si>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</si>
  <si>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</si>
  <si>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</si>
  <si>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</si>
  <si>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</si>
  <si>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</si>
  <si>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</si>
  <si>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</si>
  <si>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</si>
  <si>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</si>
  <si>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</si>
  <si>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</si>
  <si>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</si>
  <si>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</si>
  <si>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</si>
  <si>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</si>
  <si>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</si>
  <si>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</si>
  <si>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</si>
  <si>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</si>
  <si>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</si>
  <si>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</si>
  <si>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</si>
  <si>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</si>
  <si>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</si>
  <si>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</si>
  <si>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</si>
  <si>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</si>
  <si>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</si>
  <si>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</si>
  <si>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</si>
  <si>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</si>
  <si>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</si>
  <si>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</si>
  <si>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</si>
  <si>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</si>
  <si>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</si>
  <si>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</si>
  <si>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</si>
  <si>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</si>
  <si>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</si>
  <si>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</si>
  <si>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</si>
  <si>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</si>
  <si>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</si>
  <si>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</si>
  <si>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</si>
  <si>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</si>
  <si>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</si>
  <si>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</si>
  <si>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</si>
  <si>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</si>
  <si>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</si>
  <si>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</si>
  <si>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</si>
  <si>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</si>
  <si>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</si>
  <si>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</si>
  <si>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</si>
  <si>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</si>
  <si>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</si>
  <si>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</si>
  <si>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</si>
  <si>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</si>
  <si>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</si>
  <si>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</si>
  <si>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</si>
  <si>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</si>
  <si>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</si>
  <si>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</si>
  <si>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</si>
  <si>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</si>
  <si>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</si>
  <si>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</si>
  <si>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</si>
  <si>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</si>
  <si>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</si>
  <si>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</si>
  <si>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</si>
  <si>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</si>
  <si>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</si>
  <si>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</si>
  <si>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</si>
  <si>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</si>
  <si>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</si>
  <si>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</si>
  <si>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</si>
  <si>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</si>
  <si>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</si>
  <si>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</si>
  <si>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</si>
  <si>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</si>
  <si>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</si>
  <si>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</si>
  <si>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</si>
  <si>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</si>
  <si>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</si>
  <si>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</si>
  <si>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</si>
  <si>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</si>
  <si>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</si>
  <si>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</si>
  <si>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</si>
  <si>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</si>
  <si>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</si>
  <si>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</si>
  <si>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</si>
  <si>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</si>
  <si>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</si>
  <si>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</si>
  <si>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</si>
  <si>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</si>
  <si>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</si>
  <si>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</si>
  <si>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</si>
  <si>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</si>
  <si>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</si>
  <si>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</si>
  <si>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</si>
  <si>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</si>
  <si>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</si>
  <si>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</si>
  <si>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</si>
  <si>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</si>
  <si>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</si>
  <si>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</si>
  <si>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</si>
  <si>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</si>
  <si>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</si>
  <si>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</si>
  <si>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</si>
  <si>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</si>
  <si>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</si>
  <si>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</si>
  <si>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</si>
  <si>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</si>
  <si>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</si>
  <si>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</si>
  <si>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</si>
  <si>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</si>
  <si>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</si>
  <si>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</si>
  <si>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</si>
  <si>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</si>
  <si>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</si>
  <si>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</si>
  <si>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</si>
  <si>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</si>
  <si>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</si>
  <si>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</si>
  <si>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</si>
  <si>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</si>
  <si>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</si>
  <si>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</si>
  <si>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</si>
  <si>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</si>
  <si>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</si>
  <si>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</si>
  <si>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</si>
  <si>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</si>
  <si>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</si>
  <si>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</si>
  <si>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</si>
  <si>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</si>
  <si>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</si>
  <si>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</si>
  <si>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</si>
  <si>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</si>
  <si>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</si>
  <si>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</si>
  <si>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</si>
  <si>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</si>
  <si>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</si>
  <si>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</si>
  <si>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</si>
  <si>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</si>
  <si>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</si>
  <si>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</si>
  <si>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</si>
  <si>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</si>
  <si>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</si>
  <si>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</si>
  <si>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</si>
  <si>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</si>
  <si>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</si>
  <si>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</si>
  <si>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</si>
  <si>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</si>
  <si>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</si>
  <si>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</si>
  <si>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</si>
  <si>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</si>
  <si>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</si>
  <si>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</si>
  <si>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</si>
  <si>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</si>
  <si>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</si>
  <si>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</si>
  <si>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</si>
  <si>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</si>
  <si>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</si>
  <si>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</si>
  <si>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</si>
  <si>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</si>
  <si>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</si>
  <si>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</si>
  <si>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</si>
  <si>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</si>
  <si>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</si>
  <si>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</si>
  <si>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</si>
  <si>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</si>
  <si>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</si>
  <si>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</si>
  <si>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</si>
  <si>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</si>
  <si>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</si>
  <si>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</si>
  <si>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</si>
  <si>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</si>
  <si>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</si>
  <si>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</si>
  <si>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</si>
  <si>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</si>
  <si>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</si>
  <si>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</si>
  <si>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</si>
  <si>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</si>
  <si>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</si>
  <si>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</si>
  <si>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</si>
  <si>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</si>
  <si>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</si>
  <si>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</si>
  <si>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</si>
  <si>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</si>
  <si>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</si>
  <si>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</si>
  <si>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</si>
  <si>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</si>
  <si>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</si>
  <si>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</si>
  <si>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</si>
  <si>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</si>
  <si>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</si>
  <si>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</si>
  <si>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</si>
  <si>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</si>
  <si>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</si>
  <si>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</si>
  <si>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</si>
  <si>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</si>
  <si>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</si>
  <si>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</si>
  <si>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</si>
  <si>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</si>
  <si>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</si>
  <si>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</si>
  <si>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</si>
  <si>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</si>
  <si>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</si>
  <si>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</si>
  <si>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</si>
  <si>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</si>
  <si>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</si>
  <si>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</si>
  <si>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</si>
  <si>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</si>
  <si>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</si>
  <si>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</si>
  <si>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</si>
  <si>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</si>
  <si>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</si>
  <si>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</si>
  <si>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</si>
  <si>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</si>
  <si>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</si>
  <si>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</si>
  <si>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</si>
  <si>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</si>
  <si>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</si>
  <si>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</si>
  <si>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</si>
  <si>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</si>
  <si>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</si>
  <si>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</si>
  <si>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</si>
  <si>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</si>
  <si>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</si>
  <si>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</si>
  <si>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</si>
  <si>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</si>
  <si>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</si>
  <si>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</si>
  <si>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</si>
  <si>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</si>
  <si>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</si>
  <si>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</si>
  <si>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</si>
  <si>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</si>
  <si>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</si>
  <si>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</si>
  <si>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</si>
  <si>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</si>
  <si>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</si>
  <si>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</si>
  <si>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</si>
  <si>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</si>
  <si>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</si>
  <si>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</si>
  <si>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</si>
  <si>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</si>
  <si>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</si>
  <si>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</si>
  <si>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</si>
  <si>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</si>
  <si>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</si>
  <si>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</si>
  <si>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</si>
  <si>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</si>
  <si>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</si>
  <si>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</si>
  <si>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</si>
  <si>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</si>
  <si>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</si>
  <si>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</si>
  <si>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</si>
  <si>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</si>
  <si>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</si>
  <si>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</si>
  <si>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</si>
  <si>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</si>
  <si>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</si>
  <si>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</si>
  <si>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</si>
  <si>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</si>
  <si>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</si>
  <si>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</si>
  <si>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</si>
  <si>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</si>
  <si>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</si>
  <si>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</si>
  <si>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</si>
  <si>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</si>
  <si>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</si>
  <si>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</si>
  <si>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</si>
  <si>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</si>
  <si>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</si>
  <si>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</si>
  <si>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</si>
  <si>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</si>
  <si>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</si>
  <si>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</si>
  <si>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</si>
  <si>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</si>
  <si>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</si>
  <si>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</si>
  <si>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</si>
  <si>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</si>
  <si>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</si>
  <si>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</si>
  <si>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</si>
  <si>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</si>
  <si>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</si>
  <si>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</si>
  <si>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</si>
  <si>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</si>
  <si>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</si>
  <si>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</si>
  <si>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</si>
  <si>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</si>
  <si>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</si>
  <si>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</si>
  <si>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</si>
  <si>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</si>
  <si>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</si>
  <si>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</si>
  <si>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</si>
  <si>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</si>
  <si>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</si>
  <si>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</si>
  <si>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</si>
  <si>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</si>
  <si>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</si>
  <si>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</si>
  <si>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</si>
  <si>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</si>
  <si>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</si>
  <si>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</si>
  <si>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</si>
  <si>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</si>
  <si>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</si>
  <si>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</si>
  <si>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</si>
  <si>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</si>
  <si>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</si>
  <si>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</si>
  <si>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</si>
  <si>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</si>
  <si>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</si>
  <si>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</si>
  <si>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</si>
  <si>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</si>
  <si>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</si>
  <si>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</si>
  <si>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</si>
  <si>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</si>
  <si>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</si>
  <si>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</si>
  <si>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</si>
  <si>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</si>
  <si>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</si>
  <si>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</si>
  <si>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</si>
  <si>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</si>
  <si>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</si>
  <si>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</si>
  <si>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</si>
  <si>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</si>
  <si>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</si>
  <si>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</si>
  <si>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</si>
  <si>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</si>
  <si>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</si>
  <si>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</si>
  <si>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</si>
  <si>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</si>
  <si>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</si>
  <si>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</si>
  <si>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</si>
  <si>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</si>
  <si>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</si>
  <si>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</si>
  <si>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</si>
  <si>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</si>
  <si>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</si>
  <si>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</si>
  <si>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</si>
  <si>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</si>
  <si>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</si>
  <si>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</si>
  <si>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</si>
  <si>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</si>
  <si>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</si>
  <si>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</si>
  <si>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</si>
  <si>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</si>
  <si>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</si>
  <si>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</si>
  <si>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</si>
  <si>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</si>
  <si>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</si>
  <si>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</si>
  <si>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</si>
  <si>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</si>
  <si>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</si>
  <si>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</si>
  <si>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</si>
  <si>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</si>
  <si>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</si>
  <si>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</si>
  <si>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</si>
  <si>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</si>
  <si>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</si>
  <si>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</si>
  <si>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</si>
  <si>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</si>
  <si>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</si>
  <si>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</si>
  <si>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</si>
  <si>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</si>
  <si>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</si>
  <si>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</si>
  <si>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</si>
  <si>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</si>
  <si>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</si>
  <si>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</si>
  <si>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</si>
  <si>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</si>
  <si>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</si>
  <si>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</si>
  <si>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</si>
  <si>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</si>
  <si>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</si>
  <si>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</si>
  <si>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</si>
  <si>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</si>
  <si>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</si>
  <si>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</si>
  <si>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</si>
  <si>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</si>
  <si>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</si>
  <si>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</si>
  <si>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</si>
  <si>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</si>
  <si>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</si>
  <si>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</si>
  <si>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</si>
  <si>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</si>
  <si>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</si>
  <si>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</si>
  <si>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</si>
  <si>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</si>
  <si>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</si>
  <si>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</si>
  <si>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</si>
  <si>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</si>
  <si>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</si>
  <si>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</si>
  <si>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</si>
  <si>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</si>
  <si>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</si>
  <si>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</si>
  <si>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</si>
  <si>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</si>
  <si>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</si>
  <si>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</si>
  <si>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</si>
  <si>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</si>
  <si>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</si>
  <si>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</si>
  <si>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</si>
  <si>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</si>
  <si>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</si>
  <si>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</si>
  <si>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</si>
  <si>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</si>
  <si>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</si>
  <si>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</si>
  <si>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</si>
  <si>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</si>
  <si>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</si>
  <si>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</si>
  <si>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</si>
  <si>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</si>
  <si>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</si>
  <si>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</si>
  <si>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</si>
  <si>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</si>
  <si>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</si>
  <si>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</si>
  <si>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</si>
  <si>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</si>
  <si>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</si>
  <si>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</si>
  <si>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</si>
  <si>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</si>
  <si>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</si>
  <si>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</si>
  <si>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</si>
  <si>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</si>
  <si>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</si>
  <si>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</si>
  <si>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</si>
  <si>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</si>
  <si>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</si>
  <si>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</si>
  <si>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</si>
  <si>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</si>
  <si>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</si>
  <si>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</si>
  <si>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</si>
  <si>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</si>
  <si>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</si>
  <si>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</si>
  <si>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</si>
  <si>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</si>
  <si>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</si>
  <si>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</si>
  <si>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</si>
  <si>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</si>
  <si>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</si>
  <si>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</si>
  <si>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</si>
  <si>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</si>
  <si>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</si>
  <si>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</si>
  <si>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</si>
  <si>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</si>
  <si>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</si>
  <si>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</si>
  <si>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</si>
  <si>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</si>
  <si>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</si>
  <si>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</si>
  <si>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</si>
  <si>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</si>
  <si>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</si>
  <si>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</si>
  <si>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</si>
  <si>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</si>
  <si>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</si>
  <si>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</si>
  <si>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</si>
  <si>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</si>
  <si>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</si>
  <si>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</si>
  <si>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</si>
  <si>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</si>
  <si>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</si>
  <si>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</si>
  <si>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</si>
  <si>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</si>
  <si>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</si>
  <si>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</si>
  <si>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</si>
  <si>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</si>
  <si>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</si>
  <si>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</si>
  <si>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</si>
  <si>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</si>
  <si>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</si>
  <si>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</si>
  <si>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</si>
  <si>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</si>
  <si>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</si>
  <si>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</si>
  <si>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</si>
  <si>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</si>
  <si>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</si>
  <si>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</si>
  <si>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</si>
  <si>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</si>
  <si>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</si>
  <si>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</si>
  <si>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</si>
  <si>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</si>
  <si>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</si>
  <si>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</si>
  <si>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</si>
  <si>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</si>
  <si>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</si>
  <si>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</si>
  <si>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</si>
  <si>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</si>
  <si>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</si>
  <si>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</si>
  <si>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</si>
  <si>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</si>
  <si>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</si>
  <si>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</si>
  <si>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</si>
  <si>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</si>
  <si>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</si>
  <si>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</si>
  <si>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</si>
  <si>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</si>
  <si>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</si>
  <si>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</si>
  <si>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</si>
  <si>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</si>
  <si>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</si>
  <si>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</si>
  <si>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</si>
  <si>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</si>
  <si>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</si>
  <si>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</si>
  <si>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</si>
  <si>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</si>
  <si>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</si>
  <si>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</si>
  <si>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</si>
  <si>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</si>
  <si>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</si>
  <si>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</si>
  <si>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</si>
  <si>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</si>
  <si>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</si>
  <si>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</si>
  <si>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</si>
  <si>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</si>
  <si>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</si>
  <si>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</si>
  <si>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</si>
  <si>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</si>
  <si>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</si>
  <si>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</si>
  <si>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</si>
  <si>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</si>
  <si>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</si>
  <si>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</si>
  <si>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</si>
  <si>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</si>
  <si>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</si>
  <si>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</si>
  <si>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</si>
  <si>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</si>
  <si>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</si>
  <si>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</si>
  <si>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</si>
  <si>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</si>
  <si>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</si>
  <si>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</si>
  <si>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</si>
  <si>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</si>
  <si>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</si>
  <si>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</si>
  <si>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</si>
  <si>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</si>
  <si>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</si>
  <si>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</si>
  <si>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</si>
  <si>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</si>
  <si>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</si>
  <si>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</si>
  <si>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</si>
  <si>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</si>
  <si>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</si>
  <si>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</si>
  <si>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</si>
  <si>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</si>
  <si>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</si>
  <si>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</si>
  <si>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</si>
  <si>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</si>
  <si>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</si>
  <si>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</si>
  <si>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</si>
  <si>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</si>
  <si>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</si>
  <si>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</si>
  <si>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</si>
  <si>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</si>
  <si>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</si>
  <si>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</si>
  <si>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</si>
  <si>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</si>
  <si>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</si>
  <si>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</si>
  <si>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</si>
  <si>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</si>
  <si>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</si>
  <si>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</si>
  <si>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</si>
  <si>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</si>
  <si>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</si>
  <si>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</si>
  <si>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</si>
  <si>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</si>
  <si>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</si>
  <si>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</si>
  <si>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</si>
  <si>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</si>
  <si>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</si>
  <si>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</si>
  <si>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</si>
  <si>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</si>
  <si>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</si>
  <si>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</si>
  <si>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</si>
  <si>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</si>
  <si>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</si>
  <si>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</si>
  <si>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</si>
  <si>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</si>
  <si>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</si>
  <si>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</si>
  <si>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</si>
  <si>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</si>
  <si>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</si>
  <si>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</si>
  <si>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</si>
  <si>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</si>
  <si>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</si>
  <si>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</si>
  <si>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</si>
  <si>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</si>
  <si>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</si>
  <si>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</si>
  <si>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</si>
  <si>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</si>
  <si>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</si>
  <si>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</si>
  <si>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</si>
  <si>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</si>
  <si>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</si>
  <si>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</si>
  <si>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</si>
  <si>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</si>
  <si>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</si>
  <si>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</si>
  <si>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</si>
  <si>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</si>
  <si>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</si>
  <si>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</si>
  <si>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</si>
  <si>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</si>
  <si>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</si>
  <si>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</si>
  <si>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</si>
  <si>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</si>
  <si>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</si>
  <si>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</si>
  <si>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</si>
  <si>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</si>
  <si>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</si>
  <si>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</si>
  <si>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</si>
  <si>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</si>
  <si>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</si>
  <si>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</si>
  <si>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</si>
  <si>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</si>
  <si>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</si>
  <si>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</si>
  <si>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</si>
  <si>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</si>
  <si>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</si>
  <si>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</si>
  <si>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</si>
  <si>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</si>
  <si>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</si>
  <si>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</si>
  <si>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</si>
  <si>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</si>
  <si>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</si>
  <si>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</si>
  <si>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</si>
  <si>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</si>
  <si>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</si>
  <si>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</si>
  <si>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</si>
  <si>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</si>
  <si>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</si>
  <si>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</si>
  <si>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</si>
  <si>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</si>
  <si>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</si>
  <si>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</si>
  <si>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</si>
  <si>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</si>
  <si>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</si>
  <si>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</si>
  <si>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</si>
  <si>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</si>
  <si>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</si>
  <si>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</si>
  <si>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</si>
  <si>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</si>
  <si>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</si>
  <si>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</si>
  <si>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</si>
  <si>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</si>
  <si>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</si>
  <si>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</si>
  <si>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</si>
  <si>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</si>
  <si>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</si>
  <si>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</si>
  <si>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</si>
  <si>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</si>
  <si>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</si>
  <si>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</si>
  <si>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</si>
  <si>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</si>
  <si>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</si>
  <si>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</si>
  <si>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</si>
  <si>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</si>
  <si>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</si>
  <si>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</si>
  <si>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</si>
  <si>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</si>
  <si>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</si>
  <si>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</si>
  <si>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</si>
  <si>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</si>
  <si>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</si>
  <si>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</si>
  <si>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</si>
  <si>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</si>
  <si>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</si>
  <si>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</si>
  <si>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</si>
  <si>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</si>
  <si>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</si>
  <si>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</si>
  <si>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</si>
  <si>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</si>
  <si>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</si>
  <si>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</si>
  <si>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</si>
  <si>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</si>
  <si>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</si>
  <si>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</si>
  <si>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</si>
  <si>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</si>
  <si>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</si>
  <si>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</si>
  <si>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</si>
  <si>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</si>
  <si>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</si>
  <si>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</si>
  <si>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</si>
  <si>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</si>
  <si>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</si>
  <si>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</si>
  <si>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</si>
  <si>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</si>
  <si>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</si>
  <si>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</si>
  <si>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</si>
  <si>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</si>
  <si>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</si>
  <si>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</si>
  <si>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</si>
  <si>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</si>
  <si>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</si>
  <si>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</si>
  <si>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</si>
  <si>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</si>
  <si>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</si>
  <si>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</si>
  <si>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</si>
  <si>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</si>
  <si>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</si>
  <si>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</si>
  <si>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</si>
  <si>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</si>
  <si>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</si>
  <si>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</si>
  <si>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</si>
  <si>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</si>
  <si>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</si>
  <si>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</si>
  <si>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</si>
  <si>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</si>
  <si>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</si>
  <si>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</si>
  <si>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</si>
  <si>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</si>
  <si>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</si>
  <si>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</si>
  <si>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</si>
  <si>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</si>
  <si>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</si>
  <si>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</si>
  <si>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</si>
  <si>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</si>
  <si>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</si>
  <si>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</si>
  <si>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</si>
  <si>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</si>
  <si>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</si>
  <si>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</si>
  <si>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</si>
  <si>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</si>
  <si>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</si>
  <si>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</si>
  <si>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</si>
  <si>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</si>
  <si>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</si>
  <si>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</si>
  <si>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</si>
  <si>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</si>
  <si>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</si>
  <si>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</si>
  <si>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</si>
  <si>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</si>
  <si>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</si>
  <si>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</si>
  <si>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</si>
  <si>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</si>
  <si>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</si>
  <si>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</si>
  <si>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</si>
  <si>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</si>
  <si>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</si>
  <si>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</si>
  <si>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</si>
  <si>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</si>
  <si>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</si>
  <si>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</si>
  <si>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</si>
  <si>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</si>
  <si>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</si>
  <si>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</si>
  <si>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</si>
  <si>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</si>
  <si>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</si>
  <si>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</si>
  <si>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</si>
  <si>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</si>
  <si>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</si>
  <si>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</si>
  <si>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</si>
  <si>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</si>
  <si>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</si>
  <si>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</si>
  <si>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</si>
  <si>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</si>
  <si>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</si>
  <si>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</si>
  <si>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</si>
  <si>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</si>
  <si>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</si>
  <si>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</si>
  <si>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</si>
  <si>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</si>
  <si>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</si>
  <si>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</si>
  <si>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</si>
  <si>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</si>
  <si>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</si>
  <si>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</si>
  <si>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</si>
  <si>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</si>
  <si>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</si>
  <si>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</si>
  <si>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</si>
  <si>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</si>
  <si>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</si>
  <si>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</si>
  <si>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</si>
  <si>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</si>
  <si>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</si>
  <si>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</si>
  <si>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</si>
  <si>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</si>
  <si>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</si>
  <si>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</si>
  <si>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</si>
  <si>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</si>
  <si>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</si>
  <si>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</si>
  <si>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</si>
  <si>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</si>
  <si>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</si>
  <si>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</si>
  <si>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</si>
  <si>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</si>
  <si>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</si>
  <si>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</si>
  <si>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</si>
  <si>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</si>
  <si>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</si>
  <si>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</si>
  <si>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</si>
  <si>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</si>
  <si>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</si>
  <si>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</si>
  <si>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</si>
  <si>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</si>
  <si>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</si>
  <si>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</si>
  <si>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</si>
  <si>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</si>
  <si>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</si>
  <si>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</si>
  <si>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</si>
  <si>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</si>
  <si>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</si>
  <si>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</si>
  <si>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</si>
  <si>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</si>
  <si>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</si>
  <si>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</si>
  <si>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</si>
  <si>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</si>
  <si>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</si>
  <si>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</si>
  <si>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</si>
  <si>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</si>
  <si>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</si>
  <si>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</si>
  <si>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</si>
  <si>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</si>
  <si>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</si>
  <si>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</si>
  <si>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</si>
  <si>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</si>
  <si>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</si>
  <si>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</si>
  <si>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</si>
  <si>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</si>
  <si>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</si>
  <si>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</si>
  <si>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</si>
  <si>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</si>
  <si>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</si>
  <si>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</si>
  <si>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</si>
  <si>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</si>
  <si>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</si>
  <si>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</si>
  <si>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</si>
  <si>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</si>
  <si>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</si>
  <si>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</si>
  <si>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</si>
  <si>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</si>
  <si>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</si>
  <si>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</si>
  <si>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</si>
  <si>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</si>
  <si>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</si>
  <si>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</si>
  <si>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</si>
  <si>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</si>
  <si>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</si>
  <si>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</si>
  <si>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</si>
  <si>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</si>
  <si>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</si>
  <si>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</si>
  <si>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</si>
  <si>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</si>
  <si>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</si>
  <si>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</si>
  <si>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</si>
  <si>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</si>
  <si>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</si>
  <si>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</si>
  <si>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</si>
  <si>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</si>
  <si>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</si>
  <si>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</si>
  <si>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</si>
  <si>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</si>
  <si>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</si>
  <si>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</si>
  <si>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</si>
  <si>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</si>
  <si>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</si>
  <si>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</si>
  <si>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</si>
  <si>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</si>
  <si>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</si>
  <si>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</si>
  <si>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</si>
  <si>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</si>
  <si>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</si>
  <si>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</si>
  <si>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</si>
  <si>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</si>
  <si>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</si>
  <si>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</si>
  <si>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</si>
  <si>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</si>
  <si>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</si>
  <si>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</si>
  <si>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</si>
  <si>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</si>
  <si>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</si>
  <si>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</si>
  <si>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</si>
  <si>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</si>
  <si>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</si>
  <si>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</si>
  <si>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</si>
  <si>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</si>
  <si>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</si>
  <si>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</si>
  <si>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</si>
  <si>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</si>
  <si>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</si>
  <si>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</si>
  <si>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</si>
  <si>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</si>
  <si>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</si>
  <si>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</si>
  <si>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</si>
  <si>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</si>
  <si>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</si>
  <si>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</si>
  <si>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</si>
  <si>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</si>
  <si>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</si>
  <si>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</si>
  <si>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</si>
  <si>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</si>
  <si>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</si>
  <si>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</si>
  <si>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</si>
  <si>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</si>
  <si>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</si>
  <si>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</si>
  <si>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</si>
  <si>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</si>
  <si>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</si>
  <si>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</si>
  <si>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</si>
  <si>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</si>
  <si>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</si>
  <si>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</si>
  <si>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</si>
  <si>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</si>
  <si>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</si>
  <si>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</si>
  <si>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</si>
  <si>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</si>
  <si>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</si>
  <si>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</si>
  <si>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</si>
  <si>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</si>
  <si>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</si>
  <si>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</si>
  <si>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</si>
  <si>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</si>
  <si>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</si>
  <si>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</si>
  <si>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</si>
  <si>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</si>
  <si>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</si>
  <si>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</si>
  <si>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</si>
  <si>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</si>
  <si>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</si>
  <si>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</si>
  <si>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</si>
  <si>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</si>
  <si>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</si>
  <si>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</si>
  <si>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</si>
  <si>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</si>
  <si>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</si>
  <si>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</si>
  <si>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</si>
  <si>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</si>
  <si>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</si>
  <si>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</si>
  <si>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</si>
  <si>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</si>
  <si>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</si>
  <si>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</si>
  <si>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</si>
  <si>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</si>
  <si>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</si>
  <si>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</si>
  <si>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</si>
  <si>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</si>
  <si>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</si>
  <si>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</si>
  <si>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</si>
  <si>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</si>
  <si>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</si>
  <si>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</si>
  <si>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</si>
  <si>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</si>
  <si>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</si>
  <si>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</si>
  <si>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</si>
  <si>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</si>
  <si>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</si>
  <si>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</si>
  <si>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</si>
  <si>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</si>
  <si>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</si>
  <si>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</si>
  <si>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</si>
  <si>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</si>
  <si>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</si>
  <si>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</si>
  <si>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</si>
  <si>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</si>
  <si>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</si>
  <si>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</si>
  <si>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</si>
  <si>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</si>
  <si>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</si>
  <si>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</si>
  <si>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</si>
  <si>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</si>
  <si>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</si>
  <si>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</si>
  <si>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</si>
  <si>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</si>
  <si>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</si>
  <si>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</si>
  <si>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</si>
  <si>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</si>
  <si>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</si>
  <si>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</si>
  <si>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</si>
  <si>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</si>
  <si>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</si>
  <si>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</si>
  <si>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</si>
  <si>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</si>
  <si>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</si>
  <si>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</si>
  <si>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</si>
  <si>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</si>
  <si>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</si>
  <si>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</si>
  <si>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</si>
  <si>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</si>
  <si>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</si>
  <si>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</si>
  <si>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</si>
  <si>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</si>
  <si>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</si>
  <si>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</si>
  <si>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</si>
  <si>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</si>
  <si>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</si>
  <si>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</si>
  <si>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</si>
  <si>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</si>
  <si>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</si>
  <si>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</si>
  <si>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</si>
  <si>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</si>
  <si>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</si>
  <si>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</si>
  <si>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</si>
  <si>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</si>
  <si>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</si>
  <si>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</si>
  <si>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</si>
  <si>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</si>
  <si>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</si>
  <si>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</si>
  <si>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</si>
  <si>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</si>
  <si>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</si>
  <si>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</si>
  <si>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</si>
  <si>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</si>
  <si>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</si>
  <si>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</si>
  <si>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</si>
  <si>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</si>
  <si>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</si>
  <si>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</si>
  <si>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</si>
  <si>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</si>
  <si>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</si>
  <si>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</si>
  <si>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</si>
  <si>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</si>
  <si>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</si>
  <si>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</si>
  <si>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</si>
  <si>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</si>
  <si>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</si>
  <si>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</si>
  <si>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</si>
  <si>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</si>
  <si>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</si>
  <si>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</si>
  <si>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</si>
  <si>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</si>
  <si>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</si>
  <si>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</si>
  <si>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</si>
  <si>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</si>
  <si>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</si>
  <si>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</si>
  <si>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</si>
  <si>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</si>
  <si>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</si>
  <si>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</si>
  <si>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</si>
  <si>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</si>
  <si>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</si>
  <si>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</si>
  <si>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</si>
  <si>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</si>
  <si>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</si>
  <si>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</si>
  <si>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</si>
  <si>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</si>
  <si>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</si>
  <si>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</si>
  <si>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</si>
  <si>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</si>
  <si>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</si>
  <si>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</si>
  <si>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</si>
  <si>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</si>
  <si>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</si>
  <si>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</si>
  <si>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</si>
  <si>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</si>
  <si>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</si>
  <si>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</si>
  <si>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</si>
  <si>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</si>
  <si>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</si>
  <si>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</si>
  <si>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</si>
  <si>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</si>
  <si>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</si>
  <si>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</si>
  <si>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</si>
  <si>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</si>
  <si>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</si>
  <si>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</si>
  <si>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</si>
  <si>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</si>
  <si>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</si>
  <si>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</si>
  <si>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</si>
  <si>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</si>
  <si>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</si>
  <si>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</si>
  <si>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</si>
  <si>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</si>
  <si>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</si>
  <si>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</si>
  <si>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</si>
  <si>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</si>
  <si>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</si>
  <si>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</si>
  <si>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</si>
  <si>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</si>
  <si>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</si>
  <si>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</si>
  <si>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</si>
  <si>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</si>
  <si>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</si>
  <si>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</si>
  <si>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</si>
  <si>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</si>
  <si>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</si>
  <si>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</si>
  <si>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</si>
  <si>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</si>
  <si>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</si>
  <si>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</si>
  <si>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</si>
  <si>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</si>
  <si>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</si>
  <si>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</si>
  <si>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</si>
  <si>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</si>
  <si>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</si>
  <si>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</si>
  <si>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</si>
  <si>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</si>
  <si>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</si>
  <si>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</si>
  <si>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</si>
  <si>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</si>
  <si>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</si>
  <si>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</si>
  <si>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</si>
  <si>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</si>
  <si>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</si>
  <si>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</si>
  <si>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</si>
  <si>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</si>
  <si>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</si>
  <si>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</si>
  <si>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</si>
  <si>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</si>
  <si>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</si>
  <si>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</si>
  <si>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</si>
  <si>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</si>
  <si>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</si>
  <si>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</si>
  <si>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</si>
  <si>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</si>
  <si>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</si>
  <si>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</si>
  <si>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</si>
  <si>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</si>
  <si>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</si>
  <si>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</si>
  <si>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</si>
  <si>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</si>
  <si>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</si>
  <si>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</si>
  <si>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</si>
  <si>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</si>
  <si>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</si>
  <si>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</si>
  <si>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</si>
  <si>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</si>
  <si>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</si>
  <si>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</si>
  <si>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</si>
  <si>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</si>
  <si>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</si>
  <si>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</si>
  <si>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</si>
  <si>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</si>
  <si>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</si>
  <si>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</si>
  <si>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</si>
  <si>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</si>
  <si>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</si>
  <si>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</si>
  <si>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</si>
  <si>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</si>
  <si>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</si>
  <si>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</si>
  <si>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</si>
  <si>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</si>
  <si>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</si>
  <si>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</si>
  <si>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</si>
  <si>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</si>
  <si>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</si>
  <si>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</si>
  <si>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</si>
  <si>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</si>
  <si>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</si>
  <si>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</si>
  <si>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</si>
  <si>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</si>
  <si>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</si>
  <si>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</si>
  <si>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</si>
  <si>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</si>
  <si>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</si>
  <si>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</si>
  <si>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</si>
  <si>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</si>
  <si>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</si>
  <si>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</si>
  <si>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</si>
  <si>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</si>
  <si>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</si>
  <si>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</si>
  <si>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</si>
  <si>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</si>
  <si>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</si>
  <si>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</si>
  <si>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</si>
  <si>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</si>
  <si>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</si>
  <si>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</si>
  <si>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</si>
  <si>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</si>
  <si>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</si>
  <si>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</si>
  <si>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</si>
  <si>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</si>
  <si>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</si>
  <si>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</si>
  <si>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</si>
  <si>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</si>
  <si>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</si>
  <si>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</si>
  <si>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</si>
  <si>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</si>
  <si>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</si>
  <si>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</si>
  <si>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</si>
  <si>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</si>
  <si>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</si>
  <si>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</si>
  <si>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</si>
  <si>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</si>
  <si>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</si>
  <si>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</si>
  <si>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</si>
  <si>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</si>
  <si>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</si>
  <si>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</si>
  <si>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</si>
  <si>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</si>
  <si>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</si>
  <si>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</si>
  <si>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</si>
  <si>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</si>
  <si>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</si>
  <si>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</si>
  <si>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</si>
  <si>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</si>
  <si>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</si>
  <si>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</si>
  <si>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</si>
  <si>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</si>
  <si>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</si>
  <si>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</si>
  <si>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</si>
  <si>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</si>
  <si>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</si>
  <si>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</si>
  <si>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</si>
  <si>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</si>
  <si>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</si>
  <si>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</si>
  <si>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</si>
  <si>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</si>
  <si>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</si>
  <si>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</si>
  <si>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</si>
  <si>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</si>
  <si>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</si>
  <si>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</si>
  <si>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</si>
  <si>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</si>
  <si>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</si>
  <si>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</si>
  <si>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</si>
  <si>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</si>
  <si>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</si>
  <si>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</si>
  <si>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</si>
  <si>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</si>
  <si>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</si>
  <si>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</si>
  <si>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</si>
  <si>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</si>
  <si>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</si>
  <si>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</si>
  <si>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</si>
  <si>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</si>
  <si>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</si>
  <si>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</si>
  <si>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</si>
  <si>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</si>
  <si>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</si>
  <si>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</si>
  <si>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</si>
  <si>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</si>
  <si>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</si>
  <si>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</si>
  <si>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</si>
  <si>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</si>
  <si>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</si>
  <si>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</si>
  <si>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</si>
  <si>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</si>
  <si>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</si>
  <si>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</si>
  <si>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</si>
  <si>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</si>
  <si>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</si>
  <si>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</si>
  <si>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</si>
  <si>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</si>
  <si>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</si>
  <si>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</si>
  <si>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</si>
  <si>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</si>
  <si>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</si>
  <si>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</si>
  <si>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</si>
  <si>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</si>
  <si>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</si>
  <si>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</si>
  <si>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</si>
  <si>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</si>
  <si>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</si>
  <si>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</si>
  <si>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</si>
  <si>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</si>
  <si>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</si>
  <si>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</si>
  <si>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</si>
  <si>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</si>
  <si>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</si>
  <si>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</si>
  <si>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</si>
  <si>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</si>
  <si>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</si>
  <si>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</si>
  <si>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</si>
  <si>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</si>
  <si>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</si>
  <si>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</si>
  <si>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</si>
  <si>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</si>
  <si>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</si>
  <si>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</si>
  <si>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</si>
  <si>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</si>
  <si>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</si>
  <si>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</si>
  <si>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</si>
  <si>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</si>
  <si>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</si>
  <si>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</si>
  <si>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</si>
  <si>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</si>
  <si>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</si>
  <si>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</si>
  <si>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</si>
  <si>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</si>
  <si>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</si>
  <si>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</si>
  <si>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</si>
  <si>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</si>
  <si>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</si>
  <si>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</si>
  <si>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</si>
  <si>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</si>
  <si>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</si>
  <si>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</si>
  <si>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</si>
  <si>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</si>
  <si>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</si>
  <si>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</si>
  <si>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</si>
  <si>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</si>
  <si>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</si>
  <si>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</si>
  <si>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</si>
  <si>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</si>
  <si>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</si>
  <si>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</si>
  <si>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</si>
  <si>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</si>
  <si>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</si>
  <si>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</si>
  <si>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</si>
  <si>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</si>
  <si>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</si>
  <si>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</si>
  <si>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</si>
  <si>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</si>
  <si>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</si>
  <si>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</si>
  <si>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</si>
  <si>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</si>
  <si>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</si>
  <si>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</si>
  <si>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</si>
  <si>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</si>
  <si>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</si>
  <si>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</si>
  <si>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</si>
  <si>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</si>
  <si>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</si>
  <si>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</si>
  <si>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</si>
  <si>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</si>
  <si>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</si>
  <si>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</si>
  <si>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</si>
  <si>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</si>
  <si>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</si>
  <si>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</si>
  <si>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</si>
  <si>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</si>
  <si>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</si>
  <si>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</si>
  <si>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</si>
  <si>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</si>
  <si>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</si>
  <si>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</si>
  <si>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</si>
  <si>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</si>
  <si>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</si>
  <si>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</si>
  <si>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</si>
  <si>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</si>
  <si>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</si>
  <si>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</si>
  <si>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</si>
  <si>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</si>
  <si>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</si>
  <si>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</si>
  <si>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</si>
  <si>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</si>
  <si>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</si>
  <si>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</si>
  <si>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</si>
  <si>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</si>
  <si>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</si>
  <si>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</si>
  <si>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</si>
  <si>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</si>
  <si>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</si>
  <si>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</si>
  <si>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</si>
  <si>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</si>
  <si>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</si>
  <si>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</si>
  <si>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</si>
  <si>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</si>
  <si>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</si>
  <si>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</si>
  <si>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</si>
  <si>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</si>
  <si>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</si>
  <si>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</si>
  <si>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</si>
  <si>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</si>
  <si>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</si>
  <si>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</si>
  <si>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</si>
  <si>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</si>
  <si>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</si>
  <si>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</si>
  <si>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</si>
  <si>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</si>
  <si>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</si>
  <si>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</si>
  <si>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</si>
  <si>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</si>
  <si>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</si>
  <si>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</si>
  <si>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</si>
  <si>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</si>
  <si>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</si>
  <si>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</si>
  <si>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</si>
  <si>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</si>
  <si>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</si>
  <si>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</si>
  <si>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</si>
  <si>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</si>
  <si>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</si>
  <si>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</si>
  <si>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</si>
  <si>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</si>
  <si>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</si>
  <si>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</si>
  <si>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</si>
  <si>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</si>
  <si>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</si>
  <si>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</si>
  <si>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</si>
  <si>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</si>
  <si>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</si>
  <si>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</si>
  <si>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</si>
  <si>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</si>
  <si>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</si>
  <si>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</si>
  <si>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</si>
  <si>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</si>
  <si>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</si>
  <si>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</si>
  <si>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</si>
  <si>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</si>
  <si>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</si>
  <si>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</si>
  <si>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</si>
  <si>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</si>
  <si>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</si>
  <si>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</si>
  <si>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</si>
  <si>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</si>
  <si>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</si>
  <si>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</si>
  <si>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</si>
  <si>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</si>
  <si>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</si>
  <si>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</si>
  <si>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</si>
  <si>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</si>
  <si>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</si>
  <si>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</si>
  <si>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</si>
  <si>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</si>
  <si>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</si>
  <si>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</si>
  <si>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</si>
  <si>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</si>
  <si>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</si>
  <si>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</si>
  <si>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</si>
  <si>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</si>
  <si>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</si>
  <si>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</si>
  <si>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</si>
  <si>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</si>
  <si>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</si>
  <si>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</si>
  <si>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</si>
  <si>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</si>
  <si>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</si>
  <si>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</si>
  <si>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</si>
  <si>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</si>
  <si>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</si>
  <si>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</si>
  <si>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</si>
  <si>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</si>
  <si>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</si>
  <si>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</si>
  <si>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</si>
  <si>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</si>
  <si>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</si>
  <si>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</si>
  <si>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</si>
  <si>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</si>
  <si>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</si>
  <si>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</si>
  <si>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</si>
  <si>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</si>
  <si>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</si>
  <si>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</si>
  <si>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</si>
  <si>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</si>
  <si>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</si>
  <si>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</si>
  <si>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</si>
  <si>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</si>
  <si>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</si>
  <si>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</si>
  <si>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</si>
  <si>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</si>
  <si>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</si>
  <si>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</si>
  <si>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</si>
  <si>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</si>
  <si>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</si>
  <si>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</si>
  <si>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</si>
  <si>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</si>
  <si>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</si>
  <si>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</si>
  <si>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</si>
  <si>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</si>
  <si>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</si>
  <si>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</si>
  <si>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</si>
  <si>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</si>
  <si>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</si>
  <si>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</si>
  <si>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</si>
  <si>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</si>
  <si>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</si>
  <si>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</si>
  <si>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</si>
  <si>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</si>
  <si>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</si>
  <si>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</si>
  <si>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</si>
  <si>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</si>
  <si>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</si>
  <si>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</si>
  <si>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</si>
  <si>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</si>
  <si>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</si>
  <si>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</si>
  <si>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</si>
  <si>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</si>
  <si>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</si>
  <si>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</si>
  <si>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</si>
  <si>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</si>
  <si>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</si>
  <si>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</si>
  <si>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</si>
  <si>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</si>
  <si>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</si>
  <si>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</si>
  <si>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</si>
  <si>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</si>
  <si>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</si>
  <si>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</si>
  <si>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</si>
  <si>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</si>
  <si>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</si>
  <si>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</si>
  <si>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</si>
  <si>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</si>
  <si>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</si>
  <si>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</si>
  <si>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</si>
  <si>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</si>
  <si>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</si>
  <si>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</si>
  <si>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</si>
  <si>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</si>
  <si>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</si>
  <si>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</si>
  <si>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</si>
  <si>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</si>
  <si>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</si>
  <si>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</si>
  <si>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</si>
  <si>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</si>
  <si>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</si>
  <si>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</si>
  <si>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</si>
  <si>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</si>
  <si>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</si>
  <si>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</si>
  <si>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</si>
  <si>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</si>
  <si>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</si>
  <si>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</si>
  <si>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</si>
  <si>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</si>
  <si>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</si>
  <si>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</si>
  <si>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</si>
  <si>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</si>
  <si>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</si>
  <si>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</si>
  <si>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</si>
  <si>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</si>
  <si>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</si>
  <si>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</si>
  <si>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</si>
  <si>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</si>
  <si>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</si>
  <si>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</si>
  <si>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</si>
  <si>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</si>
  <si>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</si>
  <si>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</si>
  <si>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</si>
  <si>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</si>
  <si>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</si>
  <si>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</si>
  <si>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</si>
  <si>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</si>
  <si>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</si>
  <si>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</si>
  <si>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</si>
  <si>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</si>
  <si>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</si>
  <si>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</si>
  <si>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</si>
  <si>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</si>
  <si>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</si>
  <si>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</si>
  <si>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</si>
  <si>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</si>
  <si>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</si>
  <si>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</si>
  <si>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</si>
  <si>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</si>
  <si>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</si>
  <si>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</si>
  <si>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</si>
  <si>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</si>
  <si>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</si>
  <si>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</si>
  <si>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</si>
  <si>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</si>
  <si>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</si>
  <si>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</si>
  <si>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</si>
  <si>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</si>
  <si>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</si>
  <si>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</si>
  <si>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</si>
  <si>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</si>
  <si>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</si>
  <si>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</si>
  <si>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</si>
  <si>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</si>
  <si>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</si>
  <si>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</si>
  <si>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</si>
  <si>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</si>
  <si>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</si>
  <si>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</si>
  <si>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</si>
  <si>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</si>
  <si>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</si>
  <si>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</si>
  <si>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</si>
  <si>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</si>
  <si>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</si>
  <si>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</si>
  <si>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</si>
  <si>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</si>
  <si>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</si>
  <si>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</si>
  <si>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</si>
  <si>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</si>
  <si>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</si>
  <si>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</si>
  <si>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</si>
  <si>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</si>
  <si>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</si>
  <si>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</si>
  <si>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</si>
  <si>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</si>
  <si>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</si>
  <si>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</si>
  <si>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</si>
  <si>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</si>
  <si>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</si>
  <si>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</si>
  <si>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</si>
  <si>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</si>
  <si>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</si>
  <si>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</si>
  <si>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</si>
  <si>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</si>
  <si>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</si>
  <si>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</si>
  <si>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</si>
  <si>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</si>
  <si>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</si>
  <si>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</si>
  <si>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</si>
  <si>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</si>
  <si>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</si>
  <si>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</si>
  <si>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</si>
  <si>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</si>
  <si>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</si>
  <si>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</si>
  <si>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</si>
  <si>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</si>
  <si>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</si>
  <si>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</si>
  <si>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</si>
  <si>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</si>
  <si>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</si>
  <si>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</si>
  <si>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</si>
  <si>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</si>
  <si>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</si>
  <si>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</si>
  <si>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</si>
  <si>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</si>
  <si>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</si>
  <si>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</si>
  <si>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</si>
  <si>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</si>
  <si>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</si>
  <si>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</si>
  <si>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</si>
  <si>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</si>
  <si>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</si>
  <si>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</si>
  <si>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</si>
  <si>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</si>
  <si>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</si>
  <si>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</si>
  <si>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</si>
  <si>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</si>
  <si>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</si>
  <si>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</si>
  <si>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</si>
  <si>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</si>
  <si>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</si>
  <si>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</si>
  <si>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</si>
  <si>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</si>
  <si>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</si>
  <si>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</si>
  <si>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</si>
  <si>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</si>
  <si>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</si>
  <si>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</si>
  <si>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</si>
  <si>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</si>
  <si>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</si>
  <si>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</si>
  <si>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</si>
  <si>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</si>
  <si>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</si>
  <si>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</si>
  <si>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</si>
  <si>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</si>
  <si>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</si>
  <si>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</si>
  <si>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</si>
  <si>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</si>
  <si>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</si>
  <si>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</si>
  <si>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</si>
  <si>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</si>
  <si>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</si>
  <si>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</si>
  <si>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</si>
  <si>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</si>
  <si>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</si>
  <si>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</si>
  <si>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</si>
  <si>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</si>
  <si>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</si>
  <si>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</si>
  <si>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</si>
  <si>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</si>
  <si>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</si>
  <si>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</si>
  <si>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</si>
  <si>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</si>
  <si>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</si>
  <si>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</si>
  <si>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</si>
  <si>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</si>
  <si>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</si>
  <si>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</si>
  <si>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</si>
  <si>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</si>
  <si>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</si>
  <si>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</si>
  <si>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</si>
  <si>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</si>
  <si>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</si>
  <si>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</si>
  <si>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</si>
  <si>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</si>
  <si>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</si>
  <si>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</si>
  <si>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</si>
  <si>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</si>
  <si>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</si>
  <si>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</si>
  <si>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</si>
  <si>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</si>
  <si>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</si>
  <si>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</si>
  <si>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</si>
  <si>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</si>
  <si>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</si>
  <si>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</si>
  <si>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</si>
  <si>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</si>
  <si>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</si>
  <si>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</si>
  <si>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</si>
  <si>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</si>
  <si>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</si>
  <si>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</si>
  <si>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</si>
  <si>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</si>
  <si>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</si>
  <si>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</si>
  <si>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</si>
  <si>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</si>
  <si>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</si>
  <si>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</si>
  <si>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</si>
  <si>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</si>
  <si>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</si>
  <si>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</si>
  <si>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</si>
  <si>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</si>
  <si>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</si>
  <si>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</si>
  <si>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</si>
  <si>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</si>
  <si>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</si>
  <si>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</si>
  <si>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</si>
  <si>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</si>
  <si>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</si>
  <si>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</si>
  <si>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</si>
  <si>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</si>
  <si>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</si>
  <si>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</si>
  <si>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</si>
  <si>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</si>
  <si>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</si>
  <si>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</si>
  <si>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</si>
  <si>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</si>
  <si>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</si>
  <si>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</si>
  <si>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</si>
  <si>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</si>
  <si>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</si>
  <si>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</si>
  <si>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</si>
  <si>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</si>
  <si>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</si>
  <si>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</si>
  <si>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</si>
  <si>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</si>
  <si>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</si>
  <si>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</si>
  <si>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</si>
  <si>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</si>
  <si>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</si>
  <si>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</si>
  <si>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</si>
  <si>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</si>
  <si>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</si>
  <si>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</si>
  <si>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</si>
  <si>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</si>
  <si>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</si>
  <si>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</si>
  <si>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</si>
  <si>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</si>
  <si>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</si>
  <si>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</si>
  <si>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</si>
  <si>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</si>
  <si>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</si>
  <si>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</si>
  <si>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</si>
  <si>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</si>
  <si>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</si>
  <si>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</si>
  <si>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</si>
  <si>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</si>
  <si>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</si>
  <si>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</si>
  <si>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</si>
  <si>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</si>
  <si>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</si>
  <si>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</si>
  <si>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</si>
  <si>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</si>
  <si>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</si>
  <si>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</si>
  <si>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</si>
  <si>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</si>
  <si>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</si>
  <si>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</si>
  <si>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</si>
  <si>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</si>
  <si>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</si>
  <si>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</si>
  <si>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</si>
  <si>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</si>
  <si>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</si>
  <si>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</si>
  <si>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</si>
  <si>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</si>
  <si>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</si>
  <si>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</si>
  <si>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</si>
  <si>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</si>
  <si>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</si>
  <si>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</si>
  <si>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</si>
  <si>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</si>
  <si>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</si>
  <si>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</si>
  <si>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</si>
  <si>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</si>
  <si>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</si>
  <si>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</si>
  <si>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</si>
  <si>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</si>
  <si>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</si>
  <si>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</si>
  <si>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</si>
  <si>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</si>
  <si>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</si>
  <si>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</si>
  <si>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</si>
  <si>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</si>
  <si>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</si>
  <si>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</si>
  <si>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</si>
  <si>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</si>
  <si>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</si>
  <si>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</si>
  <si>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</si>
  <si>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</si>
  <si>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</si>
  <si>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</si>
  <si>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</si>
  <si>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</si>
  <si>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</si>
  <si>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</si>
  <si>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</si>
  <si>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</si>
  <si>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</si>
  <si>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</si>
  <si>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</si>
  <si>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</si>
  <si>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</si>
  <si>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</si>
  <si>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</si>
  <si>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</si>
  <si>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</si>
  <si>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</si>
  <si>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</si>
  <si>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</si>
  <si>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</si>
  <si>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</si>
  <si>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</si>
  <si>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</si>
  <si>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</si>
  <si>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</si>
  <si>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</si>
  <si>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</si>
  <si>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</si>
  <si>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</si>
  <si>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</si>
  <si>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</si>
  <si>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</si>
  <si>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</si>
  <si>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</si>
  <si>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</si>
  <si>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</si>
  <si>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</si>
  <si>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</si>
  <si>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</si>
  <si>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</si>
  <si>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</si>
  <si>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</si>
  <si>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</si>
  <si>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</si>
  <si>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</si>
  <si>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</si>
  <si>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</si>
  <si>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</si>
  <si>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</si>
  <si>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</si>
  <si>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</si>
  <si>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</si>
  <si>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</si>
  <si>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</si>
  <si>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</si>
  <si>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</si>
  <si>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</si>
  <si>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</si>
  <si>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</si>
  <si>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</si>
  <si>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</si>
  <si>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</si>
  <si>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</si>
  <si>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</si>
  <si>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</si>
  <si>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</si>
  <si>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</si>
  <si>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</si>
  <si>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</si>
  <si>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</si>
  <si>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</si>
  <si>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</si>
  <si>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</si>
  <si>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</si>
  <si>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</si>
  <si>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</si>
  <si>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</si>
  <si>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</si>
  <si>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</si>
  <si>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</si>
  <si>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</si>
  <si>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</si>
  <si>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</si>
  <si>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</si>
  <si>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</si>
  <si>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</si>
  <si>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</si>
  <si>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</si>
  <si>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</si>
  <si>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</si>
  <si>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</si>
  <si>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</si>
  <si>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</si>
  <si>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</si>
  <si>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</si>
  <si>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</si>
  <si>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</si>
  <si>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</si>
  <si>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</si>
  <si>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</si>
  <si>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</si>
  <si>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</si>
  <si>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</si>
  <si>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</si>
  <si>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</si>
  <si>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</si>
  <si>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</si>
  <si>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</si>
  <si>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</si>
  <si>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</si>
  <si>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</si>
  <si>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</si>
  <si>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</si>
  <si>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</si>
  <si>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</si>
  <si>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</si>
  <si>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</si>
  <si>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</si>
  <si>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</si>
  <si>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</si>
  <si>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</si>
  <si>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</si>
  <si>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</si>
  <si>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</si>
  <si>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</si>
  <si>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</si>
  <si>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</si>
  <si>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</si>
  <si>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</si>
  <si>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</si>
  <si>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</si>
  <si>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</si>
  <si>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</si>
  <si>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</si>
  <si>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</si>
  <si>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</si>
  <si>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</si>
  <si>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</si>
  <si>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</si>
  <si>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</si>
  <si>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</si>
  <si>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</si>
  <si>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</si>
  <si>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</si>
  <si>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</si>
  <si>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</si>
  <si>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</si>
  <si>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</si>
  <si>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</si>
  <si>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</si>
  <si>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</si>
  <si>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</si>
  <si>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</si>
  <si>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</si>
  <si>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</si>
  <si>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</si>
  <si>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</si>
  <si>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</si>
  <si>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</si>
  <si>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</si>
  <si>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</si>
  <si>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</si>
  <si>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</si>
  <si>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</si>
  <si>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</si>
  <si>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</si>
  <si>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</si>
  <si>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</si>
  <si>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</si>
  <si>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</si>
  <si>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</si>
  <si>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</si>
  <si>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</si>
  <si>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</si>
  <si>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</si>
  <si>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</si>
  <si>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</si>
  <si>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</si>
  <si>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</si>
  <si>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</si>
  <si>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</si>
  <si>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</si>
  <si>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</si>
  <si>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</si>
  <si>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</si>
  <si>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</si>
  <si>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</si>
  <si>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</si>
  <si>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</si>
  <si>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</si>
  <si>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</si>
  <si>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</si>
  <si>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</si>
  <si>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</si>
  <si>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</si>
  <si>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</si>
  <si>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</si>
  <si>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</si>
  <si>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</si>
  <si>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</si>
  <si>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</si>
  <si>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</si>
  <si>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</si>
  <si>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</si>
  <si>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</si>
  <si>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</si>
  <si>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</si>
  <si>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</si>
  <si>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</si>
  <si>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</si>
  <si>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</si>
  <si>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</si>
  <si>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</si>
  <si>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</si>
  <si>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</si>
  <si>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</si>
  <si>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</si>
  <si>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</si>
  <si>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</si>
  <si>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</si>
  <si>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</si>
  <si>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</si>
  <si>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</si>
  <si>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</si>
  <si>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</si>
  <si>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</si>
  <si>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</si>
  <si>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</si>
  <si>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</si>
  <si>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</si>
  <si>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</si>
  <si>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</si>
  <si>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</si>
  <si>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</si>
  <si>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</si>
  <si>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</si>
  <si>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</si>
  <si>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</si>
  <si>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</si>
  <si>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</si>
  <si>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</si>
  <si>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</si>
  <si>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</si>
  <si>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</si>
  <si>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</si>
  <si>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</si>
  <si>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</si>
  <si>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</si>
  <si>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</si>
  <si>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</si>
  <si>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</si>
  <si>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</si>
  <si>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</si>
  <si>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</si>
  <si>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</si>
  <si>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</si>
  <si>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</si>
  <si>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</si>
  <si>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</si>
  <si>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</si>
  <si>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</si>
  <si>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</si>
  <si>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</si>
  <si>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</si>
  <si>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</si>
  <si>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</si>
  <si>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</si>
  <si>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</si>
  <si>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</si>
  <si>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</si>
  <si>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</si>
  <si>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</si>
  <si>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</si>
  <si>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</si>
  <si>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</si>
  <si>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</si>
  <si>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</si>
  <si>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</si>
  <si>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</si>
  <si>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</si>
  <si>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</si>
  <si>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</si>
  <si>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</si>
  <si>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</si>
  <si>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</si>
  <si>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</si>
  <si>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</si>
  <si>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</si>
  <si>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</si>
  <si>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</si>
  <si>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</si>
  <si>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</si>
  <si>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</si>
  <si>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</si>
  <si>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</si>
  <si>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</si>
  <si>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</si>
  <si>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</si>
  <si>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</si>
  <si>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</si>
  <si>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</si>
  <si>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</si>
  <si>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</si>
  <si>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</si>
  <si>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</si>
  <si>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</si>
  <si>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</si>
  <si>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</si>
  <si>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</si>
  <si>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</si>
  <si>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</si>
  <si>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</si>
  <si>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</si>
  <si>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</si>
  <si>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</si>
  <si>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</si>
  <si>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</si>
  <si>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</si>
  <si>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</si>
  <si>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</si>
  <si>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</si>
  <si>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</si>
  <si>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</si>
  <si>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</si>
  <si>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</si>
  <si>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</si>
  <si>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</si>
  <si>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</si>
  <si>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</si>
  <si>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</si>
  <si>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</si>
  <si>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</si>
  <si>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</si>
  <si>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</si>
  <si>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</si>
  <si>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</si>
  <si>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</si>
  <si>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</si>
  <si>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</si>
  <si>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</si>
  <si>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</si>
  <si>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</si>
  <si>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</si>
  <si>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</si>
  <si>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</si>
  <si>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</si>
  <si>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</si>
  <si>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</si>
  <si>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</si>
  <si>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</si>
  <si>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</si>
  <si>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</si>
  <si>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</si>
  <si>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</si>
  <si>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</si>
  <si>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</si>
  <si>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</si>
  <si>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</si>
  <si>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</si>
  <si>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</si>
  <si>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</si>
  <si>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</si>
  <si>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</si>
  <si>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</si>
  <si>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</si>
  <si>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</si>
  <si>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</si>
  <si>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</si>
  <si>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</si>
  <si>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</si>
  <si>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</si>
  <si>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</si>
  <si>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</si>
  <si>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</si>
  <si>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</si>
  <si>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</si>
  <si>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</si>
  <si>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</si>
  <si>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</si>
  <si>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</si>
  <si>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</si>
  <si>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</si>
  <si>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</si>
  <si>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</si>
  <si>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</si>
  <si>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</si>
  <si>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</si>
  <si>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</si>
  <si>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</si>
  <si>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</si>
  <si>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</si>
  <si>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</si>
  <si>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</si>
  <si>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</si>
  <si>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</si>
  <si>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</si>
  <si>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</si>
  <si>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</si>
  <si>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</si>
  <si>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</si>
  <si>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</si>
  <si>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</si>
  <si>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</si>
  <si>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</si>
  <si>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</si>
  <si>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</si>
  <si>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</si>
  <si>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</si>
  <si>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</si>
  <si>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</si>
  <si>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</si>
  <si>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</si>
  <si>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</si>
  <si>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</si>
  <si>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</si>
  <si>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</si>
  <si>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</si>
  <si>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</si>
  <si>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</si>
  <si>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</si>
  <si>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</si>
  <si>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</si>
  <si>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</si>
  <si>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</si>
  <si>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</si>
  <si>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</si>
  <si>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</si>
  <si>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</si>
  <si>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</si>
  <si>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</si>
  <si>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</si>
  <si>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</si>
  <si>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</si>
  <si>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</si>
  <si>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</si>
  <si>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</si>
  <si>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</si>
  <si>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</si>
  <si>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</si>
  <si>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</si>
  <si>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</si>
  <si>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</si>
  <si>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</si>
  <si>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</si>
  <si>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</si>
  <si>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</si>
  <si>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</si>
  <si>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</si>
  <si>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</si>
  <si>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</si>
  <si>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</si>
  <si>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</si>
  <si>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</si>
  <si>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</si>
  <si>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</si>
  <si>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</si>
  <si>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</si>
  <si>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</si>
  <si>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</si>
  <si>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</si>
  <si>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</si>
  <si>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</si>
  <si>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</si>
  <si>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</si>
  <si>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</si>
  <si>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</si>
  <si>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</si>
  <si>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</si>
  <si>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</si>
  <si>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</si>
  <si>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</si>
  <si>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</si>
  <si>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</si>
  <si>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</si>
  <si>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</si>
  <si>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</si>
  <si>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</si>
  <si>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</si>
  <si>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</si>
  <si>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</si>
  <si>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</si>
  <si>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</si>
  <si>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</si>
  <si>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</si>
  <si>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</si>
  <si>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</si>
  <si>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</si>
  <si>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</si>
  <si>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</si>
  <si>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</si>
  <si>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</si>
  <si>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</si>
  <si>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</si>
  <si>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</si>
  <si>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</si>
  <si>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</si>
  <si>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</si>
  <si>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</si>
  <si>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</si>
  <si>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</si>
  <si>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</si>
  <si>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</si>
  <si>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</si>
  <si>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</si>
  <si>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</si>
  <si>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</si>
  <si>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</si>
  <si>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</si>
  <si>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</si>
  <si>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</si>
  <si>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</si>
  <si>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</si>
  <si>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</si>
  <si>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</si>
  <si>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</si>
  <si>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</si>
  <si>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</si>
  <si>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</si>
  <si>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</si>
  <si>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</si>
  <si>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</si>
  <si>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</si>
  <si>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</si>
  <si>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</si>
  <si>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</si>
  <si>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</si>
  <si>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</si>
  <si>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</si>
  <si>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</si>
  <si>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</si>
  <si>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</si>
  <si>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</si>
  <si>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</si>
  <si>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</si>
  <si>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</si>
  <si>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</si>
  <si>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</si>
  <si>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</si>
  <si>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</si>
  <si>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</si>
  <si>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</si>
  <si>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</si>
  <si>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</si>
  <si>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</si>
  <si>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</si>
  <si>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</si>
  <si>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</si>
  <si>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</si>
  <si>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</si>
  <si>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</si>
  <si>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</si>
  <si>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</si>
  <si>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</si>
  <si>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</si>
  <si>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</si>
  <si>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</si>
  <si>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</si>
  <si>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</si>
  <si>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</si>
  <si>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</si>
  <si>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</si>
  <si>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</si>
  <si>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</si>
  <si>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</si>
  <si>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</si>
  <si>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</si>
  <si>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</si>
  <si>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</si>
  <si>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</si>
  <si>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</si>
  <si>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</si>
  <si>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</si>
  <si>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</si>
  <si>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</si>
  <si>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</si>
  <si>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</si>
  <si>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</si>
  <si>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</si>
  <si>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</si>
  <si>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</si>
  <si>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</si>
  <si>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</si>
  <si>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</si>
  <si>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</si>
  <si>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</si>
  <si>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</si>
  <si>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</si>
  <si>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</si>
  <si>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</si>
  <si>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</si>
  <si>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</si>
  <si>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</si>
  <si>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</si>
  <si>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</si>
  <si>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</si>
  <si>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</si>
  <si>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</si>
  <si>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</si>
  <si>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</si>
  <si>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</si>
  <si>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</si>
  <si>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</si>
  <si>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</si>
  <si>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</si>
  <si>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</si>
  <si>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</si>
  <si>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</si>
  <si>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</si>
  <si>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</si>
  <si>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</si>
  <si>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</si>
  <si>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</si>
  <si>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</si>
  <si>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</si>
  <si>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</si>
  <si>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</si>
  <si>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</si>
  <si>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</si>
  <si>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</si>
  <si>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</si>
  <si>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</si>
  <si>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</si>
  <si>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</si>
  <si>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</si>
  <si>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</si>
  <si>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</si>
  <si>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</si>
  <si>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</si>
  <si>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</si>
  <si>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</si>
  <si>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</si>
  <si>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</si>
  <si>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</si>
  <si>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</si>
  <si>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</si>
  <si>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</si>
  <si>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</si>
  <si>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</si>
  <si>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</si>
  <si>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</si>
  <si>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</si>
  <si>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</si>
  <si>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</si>
  <si>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</si>
  <si>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</si>
  <si>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</si>
  <si>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</si>
  <si>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</si>
  <si>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</si>
  <si>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</si>
  <si>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</si>
  <si>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</si>
  <si>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</si>
  <si>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</si>
  <si>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</si>
  <si>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</si>
  <si>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</si>
  <si>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</si>
  <si>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</si>
  <si>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</si>
  <si>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</si>
  <si>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</si>
  <si>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</si>
  <si>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</si>
  <si>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</si>
  <si>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</si>
  <si>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</si>
  <si>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</si>
  <si>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</si>
  <si>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</si>
  <si>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</si>
  <si>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</si>
  <si>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</si>
  <si>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</si>
  <si>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</si>
  <si>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</si>
  <si>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</si>
  <si>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</si>
  <si>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</si>
  <si>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</si>
  <si>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</si>
  <si>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</si>
  <si>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</si>
  <si>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</si>
  <si>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</si>
  <si>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</si>
  <si>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</si>
  <si>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</si>
  <si>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</si>
  <si>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</si>
  <si>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</si>
  <si>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</si>
  <si>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</si>
  <si>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</si>
  <si>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</si>
  <si>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</si>
  <si>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</si>
  <si>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</si>
  <si>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</si>
  <si>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</si>
  <si>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</si>
  <si>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</si>
  <si>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</si>
  <si>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</si>
  <si>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</si>
  <si>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</si>
  <si>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</si>
  <si>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</si>
  <si>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</si>
  <si>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</si>
  <si>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</si>
  <si>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</si>
  <si>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</si>
  <si>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</si>
  <si>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</si>
  <si>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</si>
  <si>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</si>
  <si>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</si>
  <si>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</si>
  <si>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</si>
  <si>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</si>
  <si>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</si>
  <si>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</si>
  <si>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</si>
  <si>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</si>
  <si>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</si>
  <si>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</si>
  <si>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</si>
  <si>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</si>
  <si>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</si>
  <si>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</si>
  <si>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</si>
  <si>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</si>
  <si>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</si>
  <si>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</si>
  <si>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</si>
  <si>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</si>
  <si>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</si>
  <si>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</si>
  <si>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</si>
  <si>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</si>
  <si>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</si>
  <si>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</si>
  <si>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</si>
  <si>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</si>
  <si>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</si>
  <si>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</si>
  <si>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</si>
  <si>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</si>
  <si>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</si>
  <si>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</si>
  <si>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</si>
  <si>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</si>
  <si>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</si>
  <si>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</si>
  <si>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</si>
  <si>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</si>
  <si>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</si>
  <si>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</si>
  <si>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</si>
  <si>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</si>
  <si>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</si>
  <si>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</si>
  <si>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</si>
  <si>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</si>
  <si>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</si>
  <si>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</si>
  <si>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</si>
  <si>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</si>
  <si>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</si>
  <si>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</si>
  <si>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</si>
  <si>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</si>
  <si>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</si>
  <si>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</si>
  <si>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</si>
  <si>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</si>
  <si>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</si>
  <si>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</si>
  <si>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</si>
  <si>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</si>
  <si>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</si>
  <si>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</si>
  <si>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</si>
  <si>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</si>
  <si>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</si>
  <si>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</si>
  <si>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</si>
  <si>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</si>
  <si>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</si>
  <si>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</si>
  <si>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</si>
  <si>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</si>
  <si>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</si>
  <si>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</si>
  <si>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</si>
  <si>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</si>
  <si>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</si>
  <si>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</si>
  <si>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</si>
  <si>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</si>
  <si>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</si>
  <si>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</si>
  <si>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</si>
  <si>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</si>
  <si>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</si>
  <si>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</si>
  <si>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</si>
  <si>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</si>
  <si>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</si>
  <si>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</si>
  <si>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</si>
  <si>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</si>
  <si>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</si>
  <si>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</si>
  <si>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</si>
  <si>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</si>
  <si>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</si>
  <si>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</si>
  <si>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</si>
  <si>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</si>
  <si>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</si>
  <si>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</si>
  <si>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</si>
  <si>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</si>
  <si>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</si>
  <si>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</si>
  <si>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</si>
  <si>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</si>
  <si>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</si>
  <si>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</si>
  <si>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</si>
  <si>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</si>
  <si>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</si>
  <si>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</si>
  <si>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</si>
  <si>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</si>
  <si>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</si>
  <si>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</si>
  <si>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</si>
  <si>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</si>
  <si>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</si>
  <si>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</si>
  <si>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</si>
  <si>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</si>
  <si>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</si>
  <si>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</si>
  <si>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</si>
  <si>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</si>
  <si>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</si>
  <si>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</si>
  <si>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</si>
  <si>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</si>
  <si>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</si>
  <si>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</si>
  <si>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</si>
  <si>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</si>
  <si>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</si>
  <si>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</si>
  <si>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</si>
  <si>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</si>
  <si>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</si>
  <si>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</si>
  <si>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</si>
  <si>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</si>
  <si>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</si>
  <si>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</si>
  <si>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</si>
  <si>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</si>
  <si>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</si>
  <si>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</si>
  <si>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</si>
  <si>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</si>
  <si>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</si>
  <si>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</si>
  <si>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</si>
  <si>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</si>
  <si>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</si>
  <si>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</si>
  <si>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</si>
  <si>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</si>
  <si>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</si>
  <si>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</si>
  <si>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</si>
  <si>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</si>
  <si>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</si>
  <si>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</si>
  <si>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</si>
  <si>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</si>
  <si>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</si>
  <si>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</si>
  <si>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</si>
  <si>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</si>
  <si>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</si>
  <si>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</si>
  <si>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</si>
  <si>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</si>
  <si>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</si>
  <si>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</si>
  <si>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</si>
  <si>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</si>
  <si>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</si>
  <si>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</si>
  <si>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</si>
  <si>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</si>
  <si>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</si>
  <si>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</si>
  <si>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</si>
  <si>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</si>
  <si>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</si>
  <si>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</si>
  <si>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</si>
  <si>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</si>
  <si>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</si>
  <si>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</si>
  <si>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</si>
  <si>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</si>
  <si>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</si>
  <si>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</si>
  <si>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</si>
  <si>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</si>
  <si>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</si>
  <si>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</si>
  <si>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</si>
  <si>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</si>
  <si>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</si>
  <si>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</si>
  <si>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</si>
  <si>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</si>
  <si>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</si>
  <si>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</si>
  <si>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</si>
  <si>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</si>
  <si>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</si>
  <si>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</si>
  <si>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</si>
  <si>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</si>
  <si>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</si>
  <si>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</si>
  <si>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</si>
  <si>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</si>
  <si>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</si>
  <si>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</si>
  <si>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</si>
  <si>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</si>
  <si>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</si>
  <si>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</si>
  <si>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</si>
  <si>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</si>
  <si>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</si>
  <si>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</si>
  <si>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</si>
  <si>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</si>
  <si>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</si>
  <si>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</si>
  <si>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</si>
  <si>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</si>
  <si>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</si>
  <si>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</si>
  <si>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</si>
  <si>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</si>
  <si>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</si>
  <si>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</si>
  <si>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</si>
  <si>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</si>
  <si>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</si>
  <si>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</si>
  <si>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</si>
  <si>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</si>
  <si>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</si>
  <si>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</si>
  <si>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</si>
  <si>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</si>
  <si>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</si>
  <si>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</si>
  <si>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</si>
  <si>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</si>
  <si>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</si>
  <si>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</si>
  <si>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</si>
  <si>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</si>
  <si>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</si>
  <si>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</si>
  <si>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</si>
  <si>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</si>
  <si>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</si>
  <si>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</si>
  <si>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</si>
  <si>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</si>
  <si>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</si>
  <si>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</si>
  <si>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</si>
  <si>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</si>
  <si>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</si>
  <si>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</si>
  <si>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</si>
  <si>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</si>
  <si>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</si>
  <si>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</si>
  <si>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</si>
  <si>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</si>
  <si>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</si>
  <si>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</si>
  <si>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</si>
  <si>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</si>
  <si>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</si>
  <si>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</si>
  <si>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</si>
  <si>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</si>
  <si>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</si>
  <si>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</si>
  <si>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</si>
  <si>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</si>
  <si>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</si>
  <si>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</si>
  <si>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</si>
  <si>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</si>
  <si>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</si>
  <si>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</si>
  <si>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</si>
  <si>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</si>
  <si>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</si>
  <si>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</si>
  <si>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</si>
  <si>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</si>
  <si>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</si>
  <si>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</si>
  <si>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</si>
  <si>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</si>
  <si>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</si>
  <si>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</si>
  <si>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</si>
  <si>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</si>
  <si>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</si>
  <si>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</si>
  <si>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</si>
  <si>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</si>
  <si>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</si>
  <si>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</si>
  <si>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</si>
  <si>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</si>
  <si>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</si>
  <si>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</si>
  <si>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</si>
  <si>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</si>
  <si>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</si>
  <si>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</si>
  <si>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</si>
  <si>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</si>
  <si>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</si>
  <si>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</si>
  <si>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</si>
  <si>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</si>
  <si>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</si>
  <si>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</si>
  <si>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</si>
  <si>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</si>
  <si>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</si>
  <si>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</si>
  <si>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</si>
  <si>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</si>
  <si>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</si>
  <si>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</si>
  <si>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</si>
  <si>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</si>
  <si>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</si>
  <si>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</si>
  <si>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</si>
  <si>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</si>
  <si>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</si>
  <si>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</si>
  <si>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</si>
  <si>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</si>
  <si>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</si>
  <si>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</si>
  <si>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</si>
  <si>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</si>
  <si>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</si>
  <si>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</si>
  <si>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</si>
  <si>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</si>
  <si>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</si>
  <si>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</si>
  <si>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</si>
  <si>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</si>
  <si>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</si>
  <si>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</si>
  <si>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</si>
  <si>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</si>
  <si>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</si>
  <si>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</si>
  <si>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</si>
  <si>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</si>
  <si>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</si>
  <si>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</si>
  <si>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</si>
  <si>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</si>
  <si>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</si>
  <si>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</si>
  <si>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</si>
  <si>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</si>
  <si>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</si>
  <si>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</si>
  <si>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</si>
  <si>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</si>
  <si>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</si>
  <si>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</si>
  <si>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</si>
  <si>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</si>
  <si>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</si>
  <si>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</si>
  <si>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</si>
  <si>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</si>
  <si>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</si>
  <si>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</si>
  <si>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</si>
  <si>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</si>
  <si>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</si>
  <si>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</si>
  <si>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</si>
  <si>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</si>
  <si>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</si>
  <si>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</si>
  <si>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</si>
  <si>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</si>
  <si>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</si>
  <si>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</si>
  <si>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</si>
  <si>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</si>
  <si>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</si>
  <si>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</si>
  <si>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</si>
  <si>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</si>
  <si>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</si>
  <si>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</si>
  <si>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</si>
  <si>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</si>
  <si>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</si>
  <si>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</si>
  <si>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</si>
  <si>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</si>
  <si>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</si>
  <si>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</si>
  <si>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</si>
  <si>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</si>
  <si>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</si>
  <si>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</si>
  <si>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</si>
  <si>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</si>
  <si>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</si>
  <si>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</si>
  <si>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</si>
  <si>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</si>
  <si>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</si>
  <si>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</si>
  <si>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</si>
  <si>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</si>
  <si>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</si>
  <si>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</si>
  <si>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</si>
  <si>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</si>
  <si>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</si>
  <si>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</si>
  <si>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</si>
  <si>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</si>
  <si>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</si>
  <si>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</si>
  <si>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</si>
  <si>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</si>
  <si>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</si>
  <si>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</si>
  <si>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</si>
  <si>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</si>
  <si>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</si>
  <si>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</si>
  <si>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</si>
  <si>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</si>
  <si>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</si>
  <si>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</si>
  <si>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</si>
  <si>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</si>
  <si>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</si>
  <si>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</si>
  <si>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</si>
  <si>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</si>
  <si>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</si>
  <si>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</si>
  <si>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</si>
  <si>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</si>
  <si>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</si>
  <si>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</si>
  <si>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</si>
  <si>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</si>
  <si>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</si>
  <si>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</si>
  <si>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</si>
  <si>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</si>
  <si>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</si>
  <si>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</si>
  <si>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</si>
  <si>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</si>
  <si>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</si>
  <si>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</si>
  <si>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</si>
  <si>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</si>
  <si>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</si>
  <si>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</si>
  <si>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</si>
  <si>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</si>
  <si>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</si>
  <si>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</si>
  <si>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</si>
  <si>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</si>
  <si>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</si>
  <si>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</si>
  <si>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</si>
  <si>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</si>
  <si>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</si>
  <si>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</si>
  <si>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</si>
  <si>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</si>
  <si>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</si>
  <si>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</si>
  <si>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</si>
  <si>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</si>
  <si>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</si>
  <si>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</si>
  <si>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</si>
  <si>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</si>
  <si>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</si>
  <si>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</si>
  <si>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</si>
  <si>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</si>
  <si>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</si>
  <si>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</si>
  <si>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</si>
  <si>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</si>
  <si>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</si>
  <si>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</si>
  <si>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</si>
  <si>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</si>
  <si>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</si>
  <si>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</si>
  <si>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</si>
  <si>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</si>
  <si>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</si>
  <si>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</si>
  <si>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</si>
  <si>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</si>
  <si>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</si>
  <si>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</si>
  <si>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</si>
  <si>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</si>
  <si>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</si>
  <si>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</si>
  <si>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</si>
  <si>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</si>
  <si>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</si>
  <si>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</si>
  <si>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</si>
  <si>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</si>
  <si>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</si>
  <si>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</si>
  <si>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</si>
  <si>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</si>
  <si>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</si>
  <si>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</si>
  <si>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</si>
  <si>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</si>
  <si>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</si>
  <si>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</si>
  <si>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</si>
  <si>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</si>
  <si>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</si>
  <si>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</si>
  <si>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</si>
  <si>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</si>
  <si>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</si>
  <si>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</si>
  <si>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</si>
  <si>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</si>
  <si>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</si>
  <si>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</si>
  <si>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</si>
  <si>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</si>
  <si>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</si>
  <si>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</si>
  <si>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</si>
  <si>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</si>
  <si>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</si>
  <si>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</si>
  <si>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</si>
  <si>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</si>
  <si>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</si>
  <si>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</si>
  <si>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</si>
  <si>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</si>
  <si>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</si>
  <si>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</si>
  <si>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</si>
  <si>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</si>
  <si>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</si>
  <si>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</si>
  <si>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</si>
  <si>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</si>
  <si>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</si>
  <si>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</si>
  <si>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</si>
  <si>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</si>
  <si>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</si>
  <si>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</si>
  <si>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</si>
  <si>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</si>
  <si>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</si>
  <si>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</si>
  <si>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</si>
  <si>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</si>
  <si>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</si>
  <si>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</si>
  <si>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</si>
  <si>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</si>
  <si>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</si>
  <si>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</si>
  <si>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</si>
  <si>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</si>
  <si>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</si>
  <si>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</si>
  <si>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</si>
  <si>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</si>
  <si>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</si>
  <si>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</si>
  <si>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</si>
  <si>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</si>
  <si>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</si>
  <si>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</si>
  <si>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</si>
  <si>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</si>
  <si>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</si>
  <si>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</si>
  <si>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</si>
  <si>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</si>
  <si>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</si>
  <si>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</si>
  <si>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</si>
  <si>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</si>
  <si>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</si>
  <si>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</si>
  <si>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</si>
  <si>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</si>
  <si>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</si>
  <si>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</si>
  <si>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</si>
  <si>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</si>
  <si>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</si>
  <si>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</si>
  <si>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</si>
  <si>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</si>
  <si>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</si>
  <si>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</si>
  <si>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</si>
  <si>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</si>
  <si>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</si>
  <si>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</si>
  <si>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</si>
  <si>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</si>
  <si>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</si>
  <si>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</si>
  <si>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</si>
  <si>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</si>
  <si>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</si>
  <si>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</si>
  <si>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</si>
  <si>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</si>
  <si>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</si>
  <si>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</si>
  <si>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</si>
  <si>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</si>
  <si>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</si>
  <si>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</si>
  <si>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</si>
  <si>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</si>
  <si>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</si>
  <si>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</si>
  <si>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</si>
  <si>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</si>
  <si>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</si>
  <si>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</si>
  <si>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</si>
  <si>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</si>
  <si>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</si>
  <si>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</si>
  <si>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</si>
  <si>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</si>
  <si>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</si>
  <si>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</si>
  <si>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</si>
  <si>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</si>
  <si>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</si>
  <si>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</si>
  <si>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</si>
  <si>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</si>
  <si>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</si>
  <si>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</si>
  <si>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</si>
  <si>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</si>
  <si>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</si>
  <si>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</si>
  <si>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</si>
  <si>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</si>
  <si>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</si>
  <si>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</si>
  <si>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</si>
  <si>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</si>
  <si>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</si>
  <si>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</si>
  <si>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</si>
  <si>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</si>
  <si>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</si>
  <si>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</si>
  <si>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</si>
  <si>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</si>
  <si>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</si>
  <si>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</si>
  <si>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</si>
  <si>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</si>
  <si>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</si>
  <si>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</si>
  <si>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</si>
  <si>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</si>
  <si>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</si>
  <si>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</si>
  <si>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</si>
  <si>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</si>
  <si>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</si>
  <si>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</si>
  <si>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</si>
  <si>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</si>
  <si>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</si>
  <si>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</si>
  <si>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</si>
  <si>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</si>
  <si>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</si>
  <si>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</si>
  <si>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</si>
  <si>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</si>
  <si>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</si>
  <si>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</si>
  <si>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</si>
  <si>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</si>
  <si>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</si>
  <si>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</si>
  <si>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</si>
  <si>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</si>
  <si>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</si>
  <si>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</si>
  <si>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</si>
  <si>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</si>
  <si>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</si>
  <si>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</si>
  <si>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</si>
  <si>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</si>
  <si>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</si>
  <si>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</si>
  <si>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</si>
  <si>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</si>
  <si>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</si>
  <si>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</si>
  <si>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</si>
  <si>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</si>
  <si>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</si>
  <si>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</si>
  <si>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</si>
  <si>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</si>
  <si>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</si>
  <si>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</si>
  <si>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</si>
  <si>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</si>
  <si>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</si>
  <si>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</si>
  <si>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</si>
  <si>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</si>
  <si>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</si>
  <si>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</si>
  <si>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</si>
  <si>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</si>
  <si>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</si>
  <si>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</si>
  <si>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</si>
  <si>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</si>
  <si>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</si>
  <si>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</si>
  <si>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</si>
  <si>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</si>
  <si>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</si>
  <si>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</si>
  <si>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</si>
  <si>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</si>
  <si>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</si>
  <si>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</si>
  <si>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</si>
  <si>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</si>
  <si>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</si>
  <si>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</si>
  <si>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</si>
  <si>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</si>
  <si>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</si>
  <si>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</si>
  <si>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</si>
  <si>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</si>
  <si>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</si>
  <si>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</si>
  <si>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</si>
  <si>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</si>
  <si>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</si>
  <si>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</si>
  <si>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</si>
  <si>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</si>
  <si>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</si>
  <si>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</si>
  <si>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</si>
  <si>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</si>
  <si>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</si>
  <si>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</si>
  <si>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</si>
  <si>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</si>
  <si>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</si>
  <si>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</si>
  <si>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</si>
  <si>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</si>
  <si>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</si>
  <si>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</si>
  <si>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</si>
  <si>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</si>
  <si>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</si>
  <si>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</si>
  <si>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</si>
  <si>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</si>
  <si>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</si>
  <si>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</si>
  <si>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</si>
  <si>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</si>
  <si>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</si>
  <si>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</si>
  <si>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</si>
  <si>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</si>
  <si>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</si>
  <si>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</si>
  <si>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</si>
  <si>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</si>
  <si>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</si>
  <si>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</si>
  <si>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</si>
  <si>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</si>
  <si>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</si>
  <si>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</si>
  <si>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</si>
  <si>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</si>
  <si>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</si>
  <si>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</si>
  <si>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</si>
  <si>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</si>
  <si>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</si>
  <si>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</si>
  <si>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</si>
  <si>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</si>
  <si>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</si>
  <si>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</si>
  <si>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</si>
  <si>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</si>
  <si>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</si>
  <si>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</si>
  <si>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</si>
  <si>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</si>
  <si>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</si>
  <si>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</si>
  <si>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</si>
  <si>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</si>
  <si>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</si>
  <si>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</si>
  <si>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</si>
  <si>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</si>
  <si>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</si>
  <si>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</si>
  <si>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</si>
  <si>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</si>
  <si>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</si>
  <si>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</si>
  <si>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</si>
  <si>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</si>
  <si>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</si>
  <si>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</si>
  <si>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</si>
  <si>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</si>
  <si>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</si>
  <si>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</si>
  <si>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</si>
  <si>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</si>
  <si>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</si>
  <si>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</si>
  <si>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</si>
  <si>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</si>
  <si>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</si>
  <si>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</si>
  <si>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</si>
  <si>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</si>
  <si>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</si>
  <si>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</si>
  <si>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</si>
  <si>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</si>
  <si>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</si>
  <si>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</si>
  <si>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</si>
  <si>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</si>
  <si>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</si>
  <si>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</si>
  <si>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</si>
  <si>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</si>
  <si>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</si>
  <si>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</si>
  <si>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</si>
  <si>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</si>
  <si>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</si>
  <si>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</si>
  <si>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</si>
  <si>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</si>
  <si>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</si>
  <si>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</si>
  <si>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</si>
  <si>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</si>
  <si>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</si>
  <si>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</si>
  <si>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</si>
  <si>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</si>
  <si>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</si>
  <si>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</si>
  <si>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</si>
  <si>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</si>
  <si>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</si>
  <si>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</si>
  <si>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</si>
  <si>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</si>
  <si>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</si>
  <si>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</si>
  <si>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</si>
  <si>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</si>
  <si>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</si>
  <si>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</si>
  <si>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</si>
  <si>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</si>
  <si>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</si>
  <si>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</si>
  <si>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</si>
  <si>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</si>
  <si>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</si>
  <si>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</si>
  <si>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</si>
  <si>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</si>
  <si>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</si>
  <si>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</si>
  <si>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</si>
  <si>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</si>
  <si>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</si>
  <si>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</si>
  <si>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</si>
  <si>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</si>
  <si>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</si>
  <si>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</si>
  <si>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</si>
  <si>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</si>
  <si>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</si>
  <si>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</si>
  <si>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</si>
  <si>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</si>
  <si>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</si>
  <si>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</si>
  <si>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</si>
  <si>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</si>
  <si>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</si>
  <si>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</si>
  <si>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</si>
  <si>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</si>
  <si>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</si>
  <si>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</si>
  <si>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</si>
  <si>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</si>
  <si>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</si>
  <si>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</si>
  <si>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</si>
  <si>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</si>
  <si>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</si>
  <si>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</si>
  <si>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</si>
  <si>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</si>
  <si>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</si>
  <si>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</si>
  <si>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</si>
  <si>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</si>
  <si>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</si>
  <si>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</si>
  <si>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</si>
  <si>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</si>
  <si>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</si>
  <si>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</si>
  <si>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</si>
  <si>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</si>
  <si>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</si>
  <si>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</si>
  <si>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</si>
  <si>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</si>
  <si>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</si>
  <si>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</si>
  <si>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</si>
  <si>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</si>
  <si>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</si>
  <si>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</si>
  <si>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</si>
  <si>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</si>
  <si>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</si>
  <si>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</si>
  <si>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</si>
  <si>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</si>
  <si>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</si>
  <si>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</si>
  <si>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</si>
  <si>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</si>
  <si>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</si>
  <si>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</si>
  <si>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</si>
  <si>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</si>
  <si>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</si>
  <si>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</si>
  <si>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</si>
  <si>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</si>
  <si>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</si>
  <si>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</si>
  <si>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</si>
  <si>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</si>
  <si>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</si>
  <si>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</si>
  <si>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</si>
  <si>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</si>
  <si>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</si>
  <si>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</si>
  <si>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</si>
  <si>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</si>
  <si>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</si>
  <si>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</si>
  <si>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</si>
  <si>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</si>
  <si>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</si>
  <si>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</si>
  <si>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</si>
  <si>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</si>
  <si>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</si>
  <si>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</si>
  <si>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</si>
  <si>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</si>
  <si>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</si>
  <si>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</si>
  <si>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</si>
  <si>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</si>
  <si>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</si>
  <si>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</si>
  <si>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</si>
  <si>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</si>
  <si>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</si>
  <si>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</si>
  <si>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</si>
  <si>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</si>
  <si>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</si>
  <si>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</si>
  <si>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</si>
  <si>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</si>
  <si>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</si>
  <si>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</si>
  <si>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</si>
  <si>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</si>
  <si>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</si>
  <si>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</si>
  <si>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</si>
  <si>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</si>
  <si>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</si>
  <si>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</si>
  <si>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</si>
  <si>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</si>
  <si>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</si>
  <si>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</si>
  <si>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</si>
  <si>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</si>
  <si>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</si>
  <si>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</si>
  <si>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</si>
  <si>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</si>
  <si>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</si>
  <si>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</si>
  <si>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</si>
  <si>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</si>
  <si>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</si>
  <si>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</si>
  <si>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</si>
  <si>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</si>
  <si>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</si>
  <si>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</si>
  <si>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</si>
  <si>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</si>
  <si>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</si>
  <si>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</si>
  <si>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</si>
  <si>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</si>
  <si>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</si>
  <si>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</si>
  <si>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</si>
  <si>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</si>
  <si>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</si>
  <si>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</si>
  <si>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</si>
  <si>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</si>
  <si>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</si>
  <si>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</si>
  <si>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</si>
  <si>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</si>
  <si>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</si>
  <si>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</si>
  <si>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</si>
  <si>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</si>
  <si>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</si>
  <si>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</si>
  <si>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</si>
  <si>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</si>
  <si>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</si>
  <si>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</si>
  <si>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</si>
  <si>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</si>
  <si>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</si>
  <si>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</si>
  <si>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</si>
  <si>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</si>
  <si>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</si>
  <si>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</si>
  <si>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</si>
  <si>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</si>
  <si>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</si>
  <si>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</si>
  <si>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</si>
  <si>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</si>
  <si>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</si>
  <si>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</si>
  <si>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</si>
  <si>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</si>
  <si>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</si>
  <si>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</si>
  <si>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</si>
  <si>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</si>
  <si>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</si>
  <si>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</si>
  <si>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</si>
  <si>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</si>
  <si>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</si>
  <si>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</si>
  <si>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</si>
  <si>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</si>
  <si>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</si>
  <si>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</si>
  <si>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</si>
  <si>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</si>
  <si>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</si>
  <si>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</si>
  <si>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</si>
  <si>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</si>
  <si>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</si>
  <si>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</si>
  <si>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</si>
  <si>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</si>
  <si>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</si>
  <si>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</si>
  <si>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</si>
  <si>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</si>
  <si>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</si>
  <si>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</si>
  <si>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</si>
  <si>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</si>
  <si>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</si>
  <si>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</si>
  <si>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</si>
  <si>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</si>
  <si>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</si>
  <si>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</si>
  <si>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</si>
  <si>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</si>
  <si>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</si>
  <si>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</si>
  <si>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</si>
  <si>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</si>
  <si>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</si>
  <si>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</si>
  <si>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</si>
  <si>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</si>
  <si>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</si>
  <si>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</si>
  <si>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</si>
  <si>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</si>
  <si>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</si>
  <si>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</si>
  <si>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</si>
  <si>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</si>
  <si>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</si>
  <si>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</si>
  <si>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</si>
  <si>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</si>
  <si>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</si>
  <si>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</si>
  <si>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</si>
  <si>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</si>
  <si>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</si>
  <si>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</si>
  <si>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</si>
  <si>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</si>
  <si>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</si>
  <si>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</si>
  <si>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</si>
  <si>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</si>
  <si>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</si>
  <si>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</si>
  <si>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</si>
  <si>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</si>
  <si>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</si>
  <si>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</si>
  <si>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</si>
  <si>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</si>
  <si>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</si>
  <si>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</si>
  <si>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</si>
  <si>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</si>
  <si>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</si>
  <si>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</si>
  <si>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</si>
  <si>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</si>
  <si>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</si>
  <si>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</si>
  <si>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</si>
  <si>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</si>
  <si>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</si>
  <si>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</si>
  <si>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</si>
  <si>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</si>
  <si>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</si>
  <si>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</si>
  <si>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</si>
  <si>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</si>
  <si>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</si>
  <si>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</si>
  <si>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</si>
  <si>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</si>
  <si>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</si>
  <si>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</si>
  <si>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</si>
  <si>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</si>
  <si>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</si>
  <si>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</si>
  <si>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</si>
  <si>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</si>
  <si>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</si>
  <si>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</si>
  <si>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</si>
  <si>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</si>
  <si>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</si>
  <si>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</si>
  <si>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</si>
  <si>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</si>
  <si>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</si>
  <si>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</si>
  <si>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</si>
  <si>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</si>
  <si>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</si>
  <si>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</si>
  <si>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</si>
  <si>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</si>
  <si>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</si>
  <si>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</si>
  <si>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</si>
  <si>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</si>
  <si>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</si>
  <si>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</si>
  <si>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</si>
  <si>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</si>
  <si>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</si>
  <si>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</si>
  <si>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</si>
  <si>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</si>
  <si>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</si>
  <si>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</si>
  <si>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</si>
  <si>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</si>
  <si>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</si>
  <si>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</si>
  <si>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</si>
  <si>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</si>
  <si>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</si>
  <si>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</si>
  <si>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</si>
  <si>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</si>
  <si>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</si>
  <si>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</si>
  <si>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</si>
  <si>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</si>
  <si>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</si>
  <si>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</si>
  <si>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</si>
  <si>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</si>
  <si>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</si>
  <si>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</si>
  <si>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</si>
  <si>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</si>
  <si>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</si>
  <si>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</si>
  <si>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</si>
  <si>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</si>
  <si>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</si>
  <si>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</si>
  <si>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</si>
  <si>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</si>
  <si>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</si>
  <si>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</si>
  <si>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</si>
  <si>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</si>
  <si>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</si>
  <si>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</si>
  <si>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</si>
  <si>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</si>
  <si>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</si>
  <si>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</si>
  <si>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</si>
  <si>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</si>
  <si>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</si>
  <si>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</si>
  <si>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</si>
  <si>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</si>
  <si>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</si>
  <si>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</si>
  <si>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</si>
  <si>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</si>
  <si>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</si>
  <si>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</si>
  <si>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</si>
  <si>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</si>
  <si>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</si>
  <si>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</si>
  <si>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</si>
  <si>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</si>
  <si>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</si>
  <si>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</si>
  <si>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</si>
  <si>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</si>
  <si>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</si>
  <si>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</si>
  <si>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</si>
  <si>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</si>
  <si>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</si>
  <si>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</si>
  <si>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</si>
  <si>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</si>
  <si>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</si>
  <si>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</si>
  <si>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</si>
  <si>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</si>
  <si>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</si>
  <si>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</si>
  <si>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</si>
  <si>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</si>
  <si>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</si>
  <si>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</si>
  <si>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</si>
  <si>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</si>
  <si>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</si>
  <si>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</si>
  <si>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</si>
  <si>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</si>
  <si>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</si>
  <si>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</si>
  <si>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</si>
  <si>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</si>
  <si>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</si>
  <si>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</si>
  <si>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</si>
  <si>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</si>
  <si>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</si>
  <si>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</si>
  <si>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</si>
  <si>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</si>
  <si>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</si>
  <si>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</si>
  <si>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</si>
  <si>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</si>
  <si>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</si>
  <si>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</si>
  <si>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</si>
  <si>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</si>
  <si>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</si>
  <si>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</si>
  <si>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</si>
  <si>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</si>
  <si>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</si>
  <si>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</si>
  <si>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</si>
  <si>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</si>
  <si>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</si>
  <si>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</si>
  <si>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</si>
  <si>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</si>
  <si>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</si>
  <si>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</si>
  <si>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</si>
  <si>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</si>
  <si>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</si>
  <si>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</si>
  <si>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</si>
  <si>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</si>
  <si>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</si>
  <si>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</si>
  <si>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</si>
  <si>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</si>
  <si>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</si>
  <si>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</si>
  <si>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</si>
  <si>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</si>
  <si>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</si>
  <si>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</si>
  <si>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</si>
  <si>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</si>
  <si>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</si>
  <si>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</si>
  <si>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</si>
  <si>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</si>
  <si>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</si>
  <si>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</si>
  <si>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</si>
  <si>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</si>
  <si>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</si>
  <si>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</si>
  <si>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</si>
  <si>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</si>
  <si>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</si>
  <si>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</si>
  <si>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</si>
  <si>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</si>
  <si>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</si>
  <si>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</si>
  <si>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</si>
  <si>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</si>
  <si>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</si>
  <si>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</si>
  <si>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</si>
  <si>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</si>
  <si>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</si>
  <si>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</si>
  <si>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</si>
  <si>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</si>
  <si>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</si>
  <si>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</si>
  <si>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</si>
  <si>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</si>
  <si>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</si>
  <si>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</si>
  <si>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</si>
  <si>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</si>
  <si>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</si>
  <si>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</si>
  <si>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</si>
  <si>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</si>
  <si>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</si>
  <si>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</si>
  <si>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</si>
  <si>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</si>
  <si>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</si>
  <si>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</si>
  <si>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</si>
  <si>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</si>
  <si>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</si>
  <si>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</si>
  <si>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</si>
  <si>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</si>
  <si>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</si>
  <si>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</si>
  <si>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</si>
  <si>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</si>
  <si>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</si>
  <si>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</si>
  <si>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</si>
  <si>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</si>
  <si>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</si>
  <si>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</si>
  <si>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</si>
  <si>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</si>
  <si>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</si>
  <si>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</si>
  <si>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</si>
  <si>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</si>
  <si>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</si>
  <si>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</si>
  <si>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</si>
  <si>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</si>
  <si>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</si>
  <si>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</si>
  <si>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</si>
  <si>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</si>
  <si>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</si>
  <si>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</si>
  <si>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</si>
  <si>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</si>
  <si>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</si>
  <si>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</si>
  <si>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</si>
  <si>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</si>
  <si>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</si>
  <si>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</si>
  <si>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</si>
  <si>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</si>
  <si>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</si>
  <si>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</si>
  <si>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</si>
  <si>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</si>
  <si>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</si>
  <si>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</si>
  <si>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</si>
  <si>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</si>
  <si>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</si>
  <si>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</si>
  <si>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</si>
  <si>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</si>
  <si>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</si>
  <si>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</si>
  <si>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</si>
  <si>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</si>
  <si>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</si>
  <si>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</si>
  <si>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</si>
  <si>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</si>
  <si>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</si>
  <si>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</si>
  <si>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</si>
  <si>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</si>
  <si>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</si>
  <si>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</si>
  <si>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</si>
  <si>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</si>
  <si>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</si>
  <si>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</si>
  <si>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</si>
  <si>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</si>
  <si>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</si>
  <si>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</si>
  <si>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</si>
  <si>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</si>
  <si>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</si>
  <si>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</si>
  <si>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</si>
  <si>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</si>
  <si>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</si>
  <si>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</si>
  <si>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</si>
  <si>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</si>
  <si>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</si>
  <si>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</si>
  <si>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</si>
  <si>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</si>
  <si>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</si>
  <si>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</si>
  <si>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</si>
  <si>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</si>
  <si>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</si>
  <si>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</si>
  <si>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</si>
  <si>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</si>
  <si>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</si>
  <si>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</si>
  <si>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</si>
  <si>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</si>
  <si>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</si>
  <si>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</si>
  <si>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</si>
  <si>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</si>
  <si>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</si>
  <si>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</si>
  <si>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</si>
  <si>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</si>
  <si>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</si>
  <si>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</si>
  <si>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</si>
  <si>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</si>
  <si>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</si>
  <si>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</si>
  <si>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</si>
  <si>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</si>
  <si>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</si>
  <si>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</si>
  <si>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</si>
  <si>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</si>
  <si>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</si>
  <si>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</si>
  <si>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</si>
  <si>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</si>
  <si>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</si>
  <si>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</si>
  <si>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</si>
  <si>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</si>
  <si>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</si>
  <si>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</si>
  <si>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</si>
  <si>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</si>
  <si>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</si>
  <si>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</si>
  <si>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</si>
  <si>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</si>
  <si>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</si>
  <si>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</si>
  <si>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</si>
  <si>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</si>
  <si>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</si>
  <si>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</si>
  <si>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</si>
  <si>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</si>
  <si>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</si>
  <si>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</si>
  <si>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</si>
  <si>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</si>
  <si>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</si>
  <si>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</si>
  <si>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</si>
  <si>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</si>
  <si>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</si>
  <si>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</si>
  <si>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</si>
  <si>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</si>
  <si>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</si>
  <si>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</si>
  <si>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</si>
  <si>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</si>
  <si>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</si>
  <si>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</si>
  <si>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</si>
  <si>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</si>
  <si>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</si>
  <si>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</si>
  <si>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</si>
  <si>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</si>
  <si>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</si>
  <si>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</si>
  <si>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</si>
  <si>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</si>
  <si>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</si>
  <si>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</si>
  <si>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</si>
  <si>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</si>
  <si>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</si>
  <si>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</si>
  <si>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</si>
  <si>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</si>
  <si>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</si>
  <si>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</si>
  <si>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</si>
  <si>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</si>
  <si>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</si>
  <si>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</si>
  <si>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</si>
  <si>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</si>
  <si>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</si>
  <si>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</si>
  <si>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</si>
  <si>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</si>
  <si>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</si>
  <si>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</si>
  <si>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</si>
  <si>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</si>
  <si>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</si>
  <si>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</si>
  <si>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</si>
  <si>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</si>
  <si>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</si>
  <si>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</si>
  <si>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</si>
  <si>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</si>
  <si>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</si>
  <si>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</si>
  <si>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</si>
  <si>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</si>
  <si>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</si>
  <si>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</si>
  <si>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</si>
  <si>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</si>
  <si>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</si>
  <si>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</si>
  <si>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</si>
  <si>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</si>
  <si>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</si>
  <si>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</si>
  <si>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</si>
  <si>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</si>
  <si>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</si>
  <si>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</si>
  <si>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</si>
  <si>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</si>
  <si>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</si>
  <si>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</si>
  <si>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</si>
  <si>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</si>
  <si>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</si>
  <si>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</si>
  <si>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</si>
  <si>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</si>
  <si>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</si>
  <si>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</si>
  <si>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</si>
  <si>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</si>
  <si>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</si>
  <si>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</si>
  <si>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</si>
  <si>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</si>
  <si>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</si>
  <si>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</si>
  <si>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</si>
  <si>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</si>
  <si>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</si>
  <si>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</si>
  <si>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</si>
  <si>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</si>
  <si>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</si>
  <si>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</si>
  <si>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</si>
  <si>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</si>
  <si>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</si>
  <si>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</si>
  <si>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</si>
  <si>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</si>
  <si>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</si>
  <si>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</si>
  <si>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</si>
  <si>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</si>
  <si>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</si>
  <si>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</si>
  <si>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</si>
  <si>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</si>
  <si>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</si>
  <si>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</si>
  <si>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</si>
  <si>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</si>
  <si>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</si>
  <si>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</si>
  <si>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</si>
  <si>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</si>
  <si>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</si>
  <si>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</si>
  <si>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</si>
  <si>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</si>
  <si>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</si>
  <si>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</si>
  <si>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</si>
  <si>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</si>
  <si>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</si>
  <si>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</si>
  <si>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</si>
  <si>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</si>
  <si>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</si>
  <si>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</si>
  <si>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</si>
  <si>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</si>
  <si>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</si>
  <si>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</si>
  <si>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</si>
  <si>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</si>
  <si>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</si>
  <si>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</si>
  <si>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</si>
  <si>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</si>
  <si>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</si>
  <si>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</si>
  <si>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</si>
  <si>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</si>
  <si>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</si>
  <si>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</si>
  <si>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</si>
  <si>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</si>
  <si>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</si>
  <si>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</si>
  <si>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</si>
  <si>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</si>
  <si>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</si>
  <si>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</si>
  <si>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</si>
  <si>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</si>
  <si>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</si>
  <si>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</si>
  <si>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</si>
  <si>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</si>
  <si>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</si>
  <si>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</si>
  <si>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</si>
  <si>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</si>
  <si>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</si>
  <si>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</si>
  <si>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</si>
  <si>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</si>
  <si>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</si>
  <si>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</si>
  <si>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</si>
  <si>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</si>
  <si>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</si>
  <si>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</si>
  <si>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</si>
  <si>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</si>
  <si>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</si>
  <si>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</si>
  <si>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</si>
  <si>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</si>
  <si>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</si>
  <si>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</si>
  <si>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</si>
  <si>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</si>
  <si>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</si>
  <si>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</si>
  <si>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</si>
  <si>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</si>
  <si>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</si>
  <si>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</si>
  <si>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</si>
  <si>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</si>
  <si>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</si>
  <si>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</si>
  <si>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</si>
  <si>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</si>
  <si>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</si>
  <si>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</si>
  <si>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</si>
  <si>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</si>
  <si>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</si>
  <si>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</si>
  <si>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</si>
  <si>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</si>
  <si>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</si>
  <si>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</si>
  <si>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</si>
  <si>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</si>
  <si>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</si>
  <si>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</si>
  <si>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</si>
  <si>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</si>
  <si>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</si>
  <si>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</si>
  <si>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</si>
  <si>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</si>
  <si>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</si>
  <si>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</si>
  <si>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</si>
  <si>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</si>
  <si>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</si>
  <si>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</si>
  <si>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</si>
  <si>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</si>
  <si>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</si>
  <si>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</si>
  <si>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</si>
  <si>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</si>
  <si>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</si>
  <si>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</si>
  <si>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</si>
  <si>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</si>
  <si>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</si>
  <si>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</si>
  <si>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</si>
  <si>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</si>
  <si>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</si>
  <si>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</si>
  <si>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</si>
  <si>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</si>
  <si>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</si>
  <si>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</si>
  <si>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</si>
  <si>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</si>
  <si>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</si>
  <si>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</si>
  <si>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</si>
  <si>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</si>
  <si>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</si>
  <si>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</si>
  <si>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</si>
  <si>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</si>
  <si>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</si>
  <si>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</si>
  <si>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</si>
  <si>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</si>
  <si>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</si>
  <si>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</si>
  <si>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</si>
  <si>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</si>
  <si>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</si>
  <si>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</si>
  <si>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</si>
  <si>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</si>
  <si>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</si>
  <si>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</si>
  <si>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</si>
  <si>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</si>
  <si>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</si>
  <si>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</si>
  <si>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</si>
  <si>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</si>
  <si>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</si>
  <si>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</si>
  <si>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</si>
  <si>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</si>
  <si>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</si>
  <si>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</si>
  <si>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</si>
  <si>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</si>
  <si>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</si>
  <si>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</si>
  <si>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</si>
  <si>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</si>
  <si>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</si>
  <si>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</si>
  <si>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</si>
  <si>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</si>
  <si>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</si>
  <si>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</si>
  <si>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</si>
  <si>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</si>
  <si>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</si>
  <si>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</si>
  <si>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</si>
  <si>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</si>
  <si>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</si>
  <si>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</si>
  <si>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</si>
  <si>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</si>
  <si>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</si>
  <si>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</si>
  <si>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</si>
  <si>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</si>
  <si>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</si>
  <si>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</si>
  <si>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</si>
  <si>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</si>
  <si>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</si>
  <si>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</si>
  <si>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</si>
  <si>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</si>
  <si>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</si>
  <si>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</si>
  <si>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</si>
  <si>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</si>
  <si>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</si>
  <si>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</si>
  <si>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</si>
  <si>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</si>
  <si>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</si>
  <si>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</si>
  <si>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</si>
  <si>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</si>
  <si>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</si>
  <si>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</si>
  <si>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</si>
  <si>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</si>
  <si>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</si>
  <si>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</si>
  <si>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</si>
  <si>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</si>
  <si>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</si>
  <si>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</si>
  <si>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</si>
  <si>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</si>
  <si>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</si>
  <si>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</si>
  <si>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</si>
  <si>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</si>
  <si>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</si>
  <si>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</si>
  <si>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</si>
  <si>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</si>
  <si>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</si>
  <si>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</si>
  <si>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</si>
  <si>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</si>
  <si>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</si>
  <si>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</si>
  <si>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</si>
  <si>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</si>
  <si>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</si>
  <si>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</si>
  <si>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</si>
  <si>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</si>
  <si>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</si>
  <si>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</si>
  <si>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</si>
  <si>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</si>
  <si>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</si>
  <si>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</si>
  <si>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</si>
  <si>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</si>
  <si>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</si>
  <si>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</si>
  <si>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</si>
  <si>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</si>
  <si>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</si>
  <si>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</si>
  <si>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</si>
  <si>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</si>
  <si>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</si>
  <si>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</si>
  <si>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</si>
  <si>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</si>
  <si>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</si>
  <si>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</si>
  <si>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</si>
  <si>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</si>
  <si>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</si>
  <si>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</si>
  <si>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</si>
  <si>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</si>
  <si>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</si>
  <si>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</si>
  <si>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</si>
  <si>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</si>
  <si>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</si>
  <si>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</si>
  <si>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</si>
  <si>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</si>
  <si>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</si>
  <si>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</si>
  <si>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</si>
  <si>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</si>
  <si>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</si>
  <si>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</si>
  <si>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</si>
  <si>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</si>
  <si>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</si>
  <si>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</si>
  <si>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</si>
  <si>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</si>
  <si>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</si>
  <si>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</si>
  <si>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</si>
  <si>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</si>
  <si>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</si>
  <si>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</si>
  <si>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</si>
  <si>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</si>
  <si>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</si>
  <si>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</si>
  <si>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</si>
  <si>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</si>
  <si>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</si>
  <si>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</si>
  <si>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</si>
  <si>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</si>
  <si>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</si>
  <si>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</si>
  <si>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</si>
  <si>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</si>
  <si>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</si>
  <si>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</si>
  <si>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</si>
  <si>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</si>
  <si>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</si>
  <si>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</si>
  <si>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</si>
  <si>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</si>
  <si>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</si>
  <si>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</si>
  <si>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</si>
  <si>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</si>
  <si>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</si>
  <si>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</si>
  <si>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</si>
  <si>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</si>
  <si>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</si>
  <si>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</si>
  <si>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</si>
  <si>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</si>
  <si>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</si>
  <si>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</si>
  <si>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</si>
  <si>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</si>
  <si>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</si>
  <si>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</si>
  <si>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</si>
  <si>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</si>
  <si>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</si>
  <si>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</si>
  <si>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</si>
  <si>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</si>
  <si>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</si>
  <si>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</si>
  <si>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</si>
  <si>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</si>
  <si>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</si>
  <si>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</si>
  <si>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</si>
  <si>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</si>
  <si>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</si>
  <si>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</si>
  <si>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</si>
  <si>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</si>
  <si>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</si>
  <si>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</si>
  <si>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</si>
  <si>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</si>
  <si>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</si>
  <si>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</si>
  <si>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</si>
  <si>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</si>
  <si>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</si>
  <si>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</si>
  <si>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</si>
  <si>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</si>
  <si>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</si>
  <si>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</si>
  <si>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</si>
  <si>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</si>
  <si>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</si>
  <si>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</si>
  <si>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</si>
  <si>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</si>
  <si>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</si>
  <si>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</si>
  <si>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</si>
  <si>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</si>
  <si>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</si>
  <si>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</si>
  <si>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</si>
  <si>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</si>
  <si>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</si>
  <si>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</si>
  <si>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</si>
  <si>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</si>
  <si>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</si>
  <si>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</si>
  <si>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</si>
  <si>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</si>
  <si>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</si>
  <si>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</si>
  <si>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</si>
  <si>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</si>
  <si>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</si>
  <si>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</si>
  <si>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</si>
  <si>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</si>
  <si>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</si>
  <si>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</si>
  <si>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</si>
  <si>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</si>
  <si>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</si>
  <si>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</si>
  <si>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</si>
  <si>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</si>
  <si>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</si>
  <si>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</si>
  <si>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</si>
  <si>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</si>
  <si>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</si>
  <si>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</si>
  <si>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</si>
  <si>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</si>
  <si>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</si>
  <si>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</si>
  <si>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</si>
  <si>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</si>
  <si>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</si>
  <si>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</si>
  <si>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</si>
  <si>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</si>
  <si>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</si>
  <si>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</si>
  <si>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</si>
  <si>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</si>
  <si>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</si>
  <si>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</si>
  <si>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</si>
  <si>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</si>
  <si>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</si>
  <si>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</si>
  <si>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</si>
  <si>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</si>
  <si>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</si>
  <si>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</si>
  <si>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</si>
  <si>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</si>
  <si>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</si>
  <si>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</si>
  <si>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</si>
  <si>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</si>
  <si>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</si>
  <si>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</si>
  <si>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</si>
  <si>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</si>
  <si>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</si>
  <si>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</si>
  <si>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</si>
  <si>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</si>
  <si>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</si>
  <si>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</si>
  <si>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</si>
  <si>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</si>
  <si>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</si>
  <si>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</si>
  <si>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</si>
  <si>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</si>
  <si>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</si>
  <si>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</si>
  <si>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</si>
  <si>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</si>
  <si>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</si>
  <si>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</si>
  <si>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</si>
  <si>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</si>
  <si>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</si>
  <si>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</si>
  <si>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</si>
  <si>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</si>
  <si>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</si>
  <si>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</si>
  <si>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</si>
  <si>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</si>
  <si>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</si>
  <si>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</si>
  <si>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</si>
  <si>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</si>
  <si>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</si>
  <si>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</si>
  <si>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</si>
  <si>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</si>
  <si>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</si>
  <si>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</si>
  <si>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</si>
  <si>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</si>
  <si>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</si>
  <si>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</si>
  <si>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</si>
  <si>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</si>
  <si>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</si>
  <si>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</si>
  <si>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</si>
  <si>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</si>
  <si>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</si>
  <si>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</si>
  <si>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</si>
  <si>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</si>
  <si>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</si>
  <si>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</si>
  <si>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</si>
  <si>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</si>
  <si>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</si>
  <si>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</si>
  <si>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</si>
  <si>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</si>
  <si>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</si>
  <si>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</si>
  <si>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</si>
  <si>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</si>
  <si>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</si>
  <si>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</si>
  <si>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</si>
  <si>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</si>
  <si>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</si>
  <si>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</si>
  <si>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</si>
  <si>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</si>
  <si>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</si>
  <si>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</si>
  <si>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</si>
  <si>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</si>
  <si>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</si>
  <si>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</si>
  <si>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</si>
  <si>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</si>
  <si>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</si>
  <si>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</si>
  <si>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</si>
  <si>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</si>
  <si>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</si>
  <si>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</si>
  <si>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</si>
  <si>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</si>
  <si>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</si>
  <si>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</si>
  <si>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</si>
  <si>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</si>
  <si>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</si>
  <si>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</si>
  <si>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</si>
  <si>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</si>
  <si>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</si>
  <si>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</si>
  <si>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</si>
  <si>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</si>
  <si>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</si>
  <si>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</si>
  <si>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</si>
  <si>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</si>
  <si>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</si>
  <si>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</si>
  <si>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</si>
  <si>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</si>
  <si>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</si>
  <si>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</si>
  <si>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</si>
  <si>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</si>
  <si>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</si>
  <si>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</si>
  <si>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</si>
  <si>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</si>
  <si>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</si>
  <si>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</si>
  <si>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</si>
  <si>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</si>
  <si>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</si>
  <si>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</si>
  <si>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</si>
  <si>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</si>
  <si>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</si>
  <si>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</si>
  <si>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</si>
  <si>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</si>
  <si>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</si>
  <si>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</si>
  <si>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</si>
  <si>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</si>
  <si>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</si>
  <si>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</si>
  <si>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</si>
  <si>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</si>
  <si>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</si>
  <si>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</si>
  <si>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</si>
  <si>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</si>
  <si>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</si>
  <si>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</si>
  <si>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</si>
  <si>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</si>
  <si>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</si>
  <si>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</si>
  <si>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</si>
  <si>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</si>
  <si>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</si>
  <si>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</si>
  <si>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</si>
  <si>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</si>
  <si>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</si>
  <si>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</si>
  <si>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</si>
  <si>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</si>
  <si>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</si>
  <si>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</si>
  <si>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</si>
  <si>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</si>
  <si>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</si>
  <si>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</si>
  <si>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</si>
  <si>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</si>
  <si>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</si>
  <si>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</si>
  <si>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</si>
  <si>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</si>
  <si>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</si>
  <si>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</si>
  <si>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</si>
  <si>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</si>
  <si>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</si>
  <si>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</si>
  <si>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</si>
  <si>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</si>
  <si>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</si>
  <si>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</si>
  <si>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</si>
  <si>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</si>
  <si>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</si>
  <si>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</si>
  <si>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</si>
  <si>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</si>
  <si>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</si>
  <si>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</si>
  <si>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</si>
  <si>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</si>
  <si>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</si>
  <si>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</si>
  <si>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</si>
  <si>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</si>
  <si>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</si>
  <si>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</si>
  <si>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</si>
  <si>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</si>
  <si>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</si>
  <si>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</si>
  <si>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</si>
  <si>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</si>
  <si>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</si>
  <si>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</si>
  <si>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</si>
  <si>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</si>
  <si>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</si>
  <si>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</si>
  <si>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</si>
  <si>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</si>
  <si>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</si>
  <si>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</si>
  <si>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</si>
  <si>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</si>
  <si>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</si>
  <si>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</si>
  <si>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</si>
  <si>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</si>
  <si>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</si>
  <si>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</si>
  <si>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</si>
  <si>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</si>
  <si>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</si>
  <si>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</si>
  <si>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</si>
  <si>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</si>
  <si>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</si>
  <si>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</si>
  <si>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</si>
  <si>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</si>
  <si>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</si>
  <si>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</si>
  <si>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</si>
  <si>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</si>
  <si>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</si>
  <si>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</si>
  <si>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</si>
  <si>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</si>
  <si>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</si>
  <si>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</si>
  <si>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</si>
  <si>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</si>
  <si>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</si>
  <si>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</si>
  <si>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</si>
  <si>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</si>
  <si>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</si>
  <si>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</si>
  <si>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</si>
  <si>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</si>
  <si>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</si>
  <si>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</si>
  <si>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</si>
  <si>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</si>
  <si>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</si>
  <si>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</si>
  <si>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</si>
  <si>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</si>
  <si>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</si>
  <si>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</si>
  <si>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</si>
  <si>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</si>
  <si>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</si>
  <si>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</si>
  <si>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</si>
  <si>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</si>
  <si>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</si>
  <si>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</si>
  <si>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</si>
  <si>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</si>
  <si>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</si>
  <si>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</si>
  <si>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</si>
  <si>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</si>
  <si>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</si>
  <si>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</si>
  <si>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</si>
  <si>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</si>
  <si>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</si>
  <si>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</si>
  <si>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</si>
  <si>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</si>
  <si>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</si>
  <si>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</si>
  <si>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</si>
  <si>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</si>
  <si>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</si>
  <si>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</si>
  <si>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</si>
  <si>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</si>
  <si>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</si>
  <si>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</si>
  <si>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</si>
  <si>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</si>
  <si>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</si>
  <si>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</si>
  <si>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</si>
  <si>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</si>
  <si>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</si>
  <si>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</si>
  <si>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</si>
  <si>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</si>
  <si>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</si>
  <si>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</si>
  <si>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</si>
  <si>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</si>
  <si>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</si>
  <si>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</si>
  <si>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</si>
  <si>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</si>
  <si>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</si>
  <si>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</si>
  <si>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</si>
  <si>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</si>
  <si>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</si>
  <si>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</si>
  <si>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</si>
  <si>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</si>
  <si>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</si>
  <si>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</si>
  <si>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</si>
  <si>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</si>
  <si>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</si>
  <si>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</si>
  <si>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</si>
  <si>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</si>
  <si>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</si>
  <si>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</si>
  <si>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</si>
  <si>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</si>
  <si>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</si>
  <si>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</si>
  <si>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</si>
  <si>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</si>
  <si>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</si>
  <si>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</si>
  <si>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</si>
  <si>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</si>
  <si>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</si>
  <si>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</si>
  <si>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</si>
  <si>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</si>
  <si>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</si>
  <si>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</si>
  <si>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</si>
  <si>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</si>
  <si>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</si>
  <si>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</si>
  <si>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</si>
  <si>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</si>
  <si>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</si>
  <si>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</si>
  <si>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</si>
  <si>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</si>
  <si>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</si>
  <si>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</si>
  <si>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</si>
  <si>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</si>
  <si>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</si>
  <si>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</si>
  <si>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</si>
  <si>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</si>
  <si>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</si>
  <si>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</si>
  <si>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</si>
  <si>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</si>
  <si>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</si>
  <si>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</si>
  <si>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</si>
  <si>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</si>
  <si>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</si>
  <si>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</si>
  <si>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</si>
  <si>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</si>
  <si>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</si>
  <si>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</si>
  <si>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</si>
  <si>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</si>
  <si>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</si>
  <si>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</si>
  <si>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</si>
  <si>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</si>
  <si>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</si>
  <si>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</si>
  <si>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</si>
  <si>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</si>
  <si>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</si>
  <si>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</si>
  <si>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</si>
  <si>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</si>
  <si>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</si>
  <si>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</si>
  <si>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</si>
  <si>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</si>
  <si>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</si>
  <si>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</si>
  <si>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</si>
  <si>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</si>
  <si>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</si>
  <si>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</si>
  <si>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</si>
  <si>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</si>
  <si>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</si>
  <si>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</si>
  <si>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</si>
  <si>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</si>
  <si>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</si>
  <si>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</si>
  <si>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</si>
  <si>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</si>
  <si>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</si>
  <si>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</si>
  <si>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</si>
  <si>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</si>
  <si>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</si>
  <si>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</si>
  <si>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</si>
  <si>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</si>
  <si>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</si>
  <si>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</si>
  <si>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</si>
  <si>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</si>
  <si>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</si>
  <si>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</si>
  <si>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</si>
  <si>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</si>
  <si>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</si>
  <si>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</si>
  <si>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</si>
  <si>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</si>
  <si>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</si>
  <si>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</si>
  <si>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</si>
  <si>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</si>
  <si>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</si>
  <si>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</si>
  <si>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</si>
  <si>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</si>
  <si>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</si>
  <si>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</si>
  <si>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</si>
  <si>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</si>
  <si>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</si>
  <si>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</si>
  <si>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</si>
  <si>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</si>
  <si>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</si>
  <si>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</si>
  <si>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</si>
  <si>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</si>
  <si>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</si>
  <si>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</si>
  <si>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</si>
  <si>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</si>
  <si>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</si>
  <si>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</si>
  <si>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</si>
  <si>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</si>
  <si>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</si>
  <si>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</si>
  <si>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</si>
  <si>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</si>
  <si>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</si>
  <si>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</si>
  <si>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</si>
  <si>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</si>
  <si>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</si>
  <si>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</si>
  <si>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</si>
  <si>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</si>
  <si>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</si>
  <si>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</si>
  <si>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</si>
  <si>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</si>
  <si>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</si>
  <si>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</si>
  <si>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</si>
  <si>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</si>
  <si>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</si>
  <si>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</si>
  <si>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</si>
  <si>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</si>
  <si>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</si>
  <si>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</si>
  <si>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</si>
  <si>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</si>
  <si>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</si>
  <si>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</si>
  <si>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</si>
  <si>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</si>
  <si>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</si>
  <si>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</si>
  <si>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</si>
  <si>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</si>
  <si>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</si>
  <si>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</si>
  <si>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</si>
  <si>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</si>
  <si>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</si>
  <si>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</si>
  <si>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</si>
  <si>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</si>
  <si>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</si>
  <si>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</si>
  <si>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</si>
  <si>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</si>
  <si>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</si>
  <si>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</si>
  <si>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</si>
  <si>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</si>
  <si>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</si>
  <si>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</si>
  <si>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</si>
  <si>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</si>
  <si>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</si>
  <si>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</si>
  <si>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</si>
  <si>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</si>
  <si>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</si>
  <si>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</si>
  <si>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</si>
  <si>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</si>
  <si>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</si>
  <si>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</si>
  <si>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</si>
  <si>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</si>
  <si>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</si>
  <si>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</si>
  <si>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</si>
  <si>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</si>
  <si>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</si>
  <si>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</si>
  <si>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</si>
  <si>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</si>
  <si>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</si>
  <si>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</si>
  <si>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</si>
  <si>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</si>
  <si>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</si>
  <si>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</si>
  <si>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</si>
  <si>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</si>
  <si>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</si>
  <si>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</si>
  <si>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</si>
  <si>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</si>
  <si>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</si>
  <si>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</si>
  <si>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</si>
  <si>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</si>
  <si>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</si>
  <si>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</si>
  <si>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</si>
  <si>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</si>
  <si>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</si>
  <si>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</si>
  <si>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</si>
  <si>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</si>
  <si>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</si>
  <si>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</si>
  <si>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</si>
  <si>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</si>
  <si>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</si>
  <si>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</si>
  <si>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</si>
  <si>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</si>
  <si>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</si>
  <si>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</si>
  <si>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</si>
  <si>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</si>
  <si>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</si>
  <si>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</si>
  <si>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</si>
  <si>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</si>
  <si>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</si>
  <si>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</si>
  <si>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</si>
  <si>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</si>
  <si>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</si>
  <si>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</si>
  <si>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</si>
  <si>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</si>
  <si>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</si>
  <si>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</si>
  <si>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</si>
  <si>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</si>
  <si>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</si>
  <si>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</si>
  <si>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</si>
  <si>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</si>
  <si>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</si>
  <si>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</si>
  <si>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</si>
  <si>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</si>
  <si>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</si>
  <si>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</si>
  <si>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</si>
  <si>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</si>
  <si>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</si>
  <si>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</si>
  <si>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</si>
  <si>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</si>
  <si>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</si>
  <si>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</si>
  <si>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</si>
  <si>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</si>
  <si>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</si>
  <si>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</si>
  <si>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</si>
  <si>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</si>
  <si>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</si>
  <si>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</si>
  <si>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</si>
  <si>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</si>
  <si>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</si>
  <si>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</si>
  <si>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</si>
  <si>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</si>
  <si>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</si>
  <si>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</si>
  <si>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</si>
  <si>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</si>
  <si>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</si>
  <si>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</si>
  <si>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</si>
  <si>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</si>
  <si>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</si>
  <si>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</si>
  <si>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</si>
  <si>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</si>
  <si>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</si>
  <si>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</si>
  <si>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</si>
  <si>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</si>
  <si>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</si>
  <si>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</si>
  <si>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</si>
  <si>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</si>
  <si>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</si>
  <si>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</si>
  <si>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</si>
  <si>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</si>
  <si>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</si>
  <si>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</si>
  <si>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</si>
  <si>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</si>
  <si>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</si>
  <si>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</si>
  <si>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</si>
  <si>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</si>
  <si>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</si>
  <si>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</si>
  <si>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</si>
  <si>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</si>
  <si>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</si>
  <si>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</si>
  <si>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</si>
  <si>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</si>
  <si>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</si>
  <si>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</si>
  <si>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</si>
  <si>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</si>
  <si>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</si>
  <si>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</si>
  <si>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</si>
  <si>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</si>
  <si>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</si>
  <si>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</si>
  <si>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</si>
  <si>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</si>
  <si>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</si>
  <si>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</si>
  <si>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</si>
  <si>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</si>
  <si>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</si>
  <si>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</si>
  <si>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</si>
  <si>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</si>
  <si>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</si>
  <si>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</si>
  <si>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</si>
  <si>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</si>
  <si>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</si>
  <si>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</si>
  <si>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</si>
  <si>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</si>
  <si>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</si>
  <si>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</si>
  <si>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</si>
  <si>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</si>
  <si>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</si>
  <si>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</si>
  <si>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</si>
  <si>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</si>
  <si>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</si>
  <si>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</si>
  <si>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</si>
  <si>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</si>
  <si>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</si>
  <si>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</si>
  <si>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</si>
  <si>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</si>
  <si>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</si>
  <si>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</si>
  <si>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</si>
  <si>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</si>
  <si>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</si>
  <si>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</si>
  <si>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</si>
  <si>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</si>
  <si>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</si>
  <si>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</si>
  <si>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</si>
  <si>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</si>
  <si>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</si>
  <si>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</si>
  <si>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</si>
  <si>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</si>
  <si>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</si>
  <si>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</si>
  <si>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</si>
  <si>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</si>
  <si>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</si>
  <si>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</si>
  <si>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</si>
  <si>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</si>
  <si>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</si>
  <si>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</si>
  <si>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</si>
  <si>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</si>
  <si>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</si>
  <si>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</si>
  <si>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</si>
  <si>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</si>
  <si>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</si>
  <si>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</si>
  <si>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</si>
  <si>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</si>
  <si>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</si>
  <si>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</si>
  <si>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</si>
  <si>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</si>
  <si>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</si>
  <si>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</si>
  <si>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</si>
  <si>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</si>
  <si>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</si>
  <si>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</si>
  <si>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</si>
  <si>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</si>
  <si>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</si>
  <si>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</si>
  <si>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</si>
  <si>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</si>
  <si>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</si>
  <si>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</si>
  <si>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</si>
  <si>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</si>
  <si>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</si>
  <si>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</si>
  <si>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</si>
  <si>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</si>
  <si>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</si>
  <si>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</si>
  <si>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</si>
  <si>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</si>
  <si>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</si>
  <si>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</si>
  <si>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</si>
  <si>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</si>
  <si>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</si>
  <si>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</si>
  <si>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</si>
  <si>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</si>
  <si>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</si>
  <si>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</si>
  <si>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</si>
  <si>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</si>
  <si>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</si>
  <si>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</si>
  <si>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</si>
  <si>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</si>
  <si>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</si>
  <si>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</si>
  <si>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</si>
  <si>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</si>
  <si>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</si>
  <si>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</si>
  <si>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</si>
  <si>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</si>
  <si>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</si>
  <si>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</si>
  <si>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</si>
  <si>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</si>
  <si>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</si>
  <si>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</si>
  <si>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</si>
  <si>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</si>
  <si>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</si>
  <si>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</si>
  <si>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</si>
  <si>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</si>
  <si>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</si>
  <si>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</si>
  <si>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</si>
  <si>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</si>
  <si>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</si>
  <si>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</si>
  <si>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</si>
  <si>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</si>
  <si>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</si>
  <si>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</si>
  <si>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</si>
  <si>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</si>
  <si>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</si>
  <si>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</si>
  <si>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</si>
  <si>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</si>
  <si>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</si>
  <si>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</si>
  <si>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</si>
  <si>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</si>
  <si>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</si>
  <si>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</si>
  <si>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</si>
  <si>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</si>
  <si>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</si>
  <si>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</si>
  <si>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</si>
  <si>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</si>
  <si>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</si>
  <si>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</si>
  <si>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</si>
  <si>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</si>
  <si>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</si>
  <si>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</si>
  <si>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</si>
  <si>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</si>
  <si>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</si>
  <si>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</si>
  <si>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</si>
  <si>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</si>
  <si>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</si>
  <si>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</si>
  <si>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</si>
  <si>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</si>
  <si>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</si>
  <si>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</si>
  <si>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</si>
  <si>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</si>
  <si>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</si>
  <si>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</si>
  <si>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</si>
  <si>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</si>
  <si>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</si>
  <si>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</si>
  <si>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</si>
  <si>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</si>
  <si>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</si>
  <si>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</si>
  <si>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</si>
  <si>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</si>
  <si>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</si>
  <si>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</si>
  <si>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</si>
  <si>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</si>
  <si>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</si>
  <si>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</si>
  <si>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</si>
  <si>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</si>
  <si>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</si>
  <si>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</si>
  <si>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</si>
  <si>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</si>
  <si>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</si>
  <si>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</si>
  <si>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</si>
  <si>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</si>
  <si>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</si>
  <si>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</si>
  <si>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</si>
  <si>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</si>
  <si>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</si>
  <si>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</si>
  <si>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</si>
  <si>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</si>
  <si>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</si>
  <si>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</si>
  <si>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</si>
  <si>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</si>
  <si>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</si>
  <si>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</si>
  <si>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</si>
  <si>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</si>
  <si>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</si>
  <si>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</si>
  <si>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</si>
  <si>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</si>
  <si>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</si>
  <si>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</si>
  <si>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</si>
  <si>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</si>
  <si>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</si>
  <si>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</si>
  <si>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</si>
  <si>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</si>
  <si>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</si>
  <si>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</si>
  <si>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</si>
  <si>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</si>
  <si>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</si>
  <si>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</si>
  <si>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</si>
  <si>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</si>
  <si>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</si>
  <si>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</si>
  <si>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</si>
  <si>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</si>
  <si>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</si>
  <si>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</si>
  <si>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</si>
  <si>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</si>
  <si>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</si>
  <si>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</si>
  <si>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</si>
  <si>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</si>
  <si>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</si>
  <si>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</si>
  <si>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</si>
  <si>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</si>
  <si>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</si>
  <si>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</si>
  <si>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</si>
  <si>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</si>
  <si>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</si>
  <si>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</si>
  <si>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</si>
  <si>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</si>
  <si>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</si>
  <si>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</si>
  <si>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</si>
  <si>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</si>
  <si>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</si>
  <si>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</si>
  <si>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</si>
  <si>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</si>
  <si>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</si>
  <si>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</si>
  <si>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</si>
  <si>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</si>
  <si>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</si>
  <si>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</si>
  <si>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</si>
  <si>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</si>
  <si>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</si>
  <si>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</si>
  <si>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</si>
  <si>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</si>
  <si>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</si>
  <si>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</si>
  <si>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</si>
  <si>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</si>
  <si>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</si>
  <si>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</si>
  <si>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</si>
  <si>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</si>
  <si>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</si>
  <si>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</si>
  <si>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</si>
  <si>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</si>
  <si>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</si>
  <si>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</si>
  <si>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</si>
  <si>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</si>
  <si>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</si>
  <si>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</si>
  <si>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</si>
  <si>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</si>
  <si>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</si>
  <si>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</si>
  <si>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</si>
  <si>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</si>
  <si>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</si>
  <si>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</si>
  <si>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</si>
  <si>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</si>
  <si>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</si>
  <si>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</si>
  <si>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</si>
  <si>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</si>
  <si>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</si>
  <si>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</si>
  <si>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</si>
  <si>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</si>
  <si>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</si>
  <si>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</si>
  <si>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</si>
  <si>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</si>
  <si>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</si>
  <si>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</si>
  <si>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</si>
  <si>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</si>
  <si>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</si>
  <si>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</si>
  <si>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</si>
  <si>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</si>
  <si>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</si>
  <si>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</si>
  <si>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</si>
  <si>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</si>
  <si>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</si>
  <si>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</si>
  <si>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</si>
  <si>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</si>
  <si>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</si>
  <si>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</si>
  <si>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</si>
  <si>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</si>
  <si>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</si>
  <si>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</si>
  <si>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</si>
  <si>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</si>
  <si>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</si>
  <si>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</si>
  <si>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</si>
  <si>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</si>
  <si>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</si>
  <si>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</si>
  <si>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</si>
  <si>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</si>
  <si>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</si>
  <si>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</si>
  <si>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</si>
  <si>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</si>
  <si>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</si>
  <si>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</si>
  <si>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</si>
  <si>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</si>
  <si>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</si>
  <si>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</si>
  <si>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</si>
  <si>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</si>
  <si>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</si>
  <si>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</si>
  <si>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</si>
  <si>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</si>
  <si>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</si>
  <si>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</si>
  <si>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</si>
  <si>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</si>
  <si>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</si>
  <si>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</si>
  <si>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</si>
  <si>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</si>
  <si>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</si>
  <si>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</si>
  <si>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</si>
  <si>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</si>
  <si>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</si>
  <si>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</si>
  <si>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</si>
  <si>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</si>
  <si>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</si>
  <si>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</si>
  <si>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</si>
  <si>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</si>
  <si>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</si>
  <si>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</si>
  <si>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</si>
  <si>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</si>
  <si>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</si>
  <si>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</si>
  <si>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</si>
  <si>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</si>
  <si>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</si>
  <si>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</si>
  <si>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</si>
  <si>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</si>
  <si>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</si>
  <si>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</si>
  <si>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</si>
  <si>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</si>
  <si>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</si>
  <si>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</si>
  <si>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</si>
  <si>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</si>
  <si>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</si>
  <si>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</si>
  <si>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</si>
  <si>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</si>
  <si>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</si>
  <si>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</si>
  <si>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</si>
  <si>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</si>
  <si>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</si>
  <si>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</si>
  <si>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</si>
  <si>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</si>
  <si>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</si>
  <si>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</si>
  <si>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</si>
  <si>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</si>
  <si>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</si>
  <si>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</si>
  <si>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</si>
  <si>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</si>
  <si>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</si>
  <si>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</si>
  <si>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</si>
  <si>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</si>
  <si>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</si>
  <si>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</si>
  <si>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</si>
  <si>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</si>
  <si>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</si>
  <si>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</si>
  <si>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</si>
  <si>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</si>
  <si>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</si>
  <si>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</si>
  <si>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</si>
  <si>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</si>
  <si>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</si>
  <si>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</si>
  <si>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</si>
  <si>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</si>
  <si>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</si>
  <si>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</si>
  <si>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</si>
  <si>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</si>
  <si>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</si>
  <si>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</si>
  <si>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</si>
  <si>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</si>
  <si>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</si>
  <si>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</si>
  <si>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</si>
  <si>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</si>
  <si>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</si>
  <si>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</si>
  <si>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</si>
  <si>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</si>
  <si>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</si>
  <si>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</si>
  <si>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</si>
  <si>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</si>
  <si>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</si>
  <si>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</si>
  <si>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</si>
  <si>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</si>
  <si>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</si>
  <si>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</si>
  <si>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</si>
  <si>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</si>
  <si>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</si>
  <si>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</si>
  <si>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</si>
  <si>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</si>
  <si>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</si>
  <si>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</si>
  <si>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</si>
  <si>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</si>
  <si>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</si>
  <si>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</si>
  <si>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</si>
  <si>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</si>
  <si>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</si>
  <si>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</si>
  <si>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</si>
  <si>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</si>
  <si>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</si>
  <si>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</si>
  <si>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</si>
  <si>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</si>
  <si>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</si>
  <si>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</si>
  <si>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</si>
  <si>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</si>
  <si>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</si>
  <si>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</si>
  <si>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</si>
  <si>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</si>
  <si>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</si>
  <si>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</si>
  <si>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</si>
  <si>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</si>
  <si>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</si>
  <si>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</si>
  <si>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</si>
  <si>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</si>
  <si>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</si>
  <si>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</si>
  <si>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</si>
  <si>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</si>
  <si>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</si>
  <si>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</si>
  <si>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</si>
  <si>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</si>
  <si>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</si>
  <si>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</si>
  <si>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</si>
  <si>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</si>
  <si>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</si>
  <si>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</si>
  <si>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</si>
  <si>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</si>
  <si>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</si>
  <si>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</si>
  <si>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</si>
  <si>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</si>
  <si>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</si>
  <si>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</si>
  <si>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</si>
  <si>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</si>
  <si>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</si>
  <si>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</si>
  <si>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</si>
  <si>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</si>
  <si>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</si>
  <si>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</si>
  <si>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</si>
  <si>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</si>
  <si>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</si>
  <si>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</si>
  <si>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</si>
  <si>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</si>
  <si>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</si>
  <si>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</si>
  <si>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</si>
  <si>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</si>
  <si>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</si>
  <si>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</si>
  <si>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</si>
  <si>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</si>
  <si>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</si>
  <si>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</si>
  <si>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</si>
  <si>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</si>
  <si>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</si>
  <si>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</si>
  <si>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</si>
  <si>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</si>
  <si>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</si>
  <si>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</si>
  <si>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</si>
  <si>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</si>
  <si>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</si>
  <si>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</si>
  <si>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</si>
  <si>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</si>
  <si>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</si>
  <si>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</si>
  <si>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</si>
  <si>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</si>
  <si>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</si>
  <si>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</si>
  <si>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</si>
  <si>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</si>
  <si>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</si>
  <si>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</si>
  <si>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</si>
  <si>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</si>
  <si>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</si>
  <si>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</si>
  <si>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</si>
  <si>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</si>
  <si>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</si>
  <si>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</si>
  <si>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</si>
  <si>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</si>
  <si>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</si>
  <si>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</si>
  <si>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</si>
  <si>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</si>
  <si>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</si>
  <si>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</si>
  <si>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</si>
  <si>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</si>
  <si>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</si>
  <si>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</si>
  <si>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</si>
  <si>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</si>
  <si>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</si>
  <si>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</si>
  <si>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</si>
  <si>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</si>
  <si>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</si>
  <si>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</si>
  <si>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</si>
  <si>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</si>
  <si>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</si>
  <si>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</si>
  <si>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</si>
  <si>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</si>
  <si>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</si>
  <si>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</si>
  <si>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</si>
  <si>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</si>
  <si>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</si>
  <si>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</si>
  <si>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</si>
  <si>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</si>
  <si>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</si>
  <si>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</si>
  <si>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</si>
  <si>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</si>
  <si>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</si>
  <si>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</si>
  <si>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</si>
  <si>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</si>
  <si>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</si>
  <si>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</si>
  <si>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</si>
  <si>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</si>
  <si>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</si>
  <si>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</si>
  <si>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</si>
  <si>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</si>
  <si>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</si>
  <si>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</si>
  <si>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</si>
  <si>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</si>
  <si>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</si>
  <si>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</si>
  <si>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</si>
  <si>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</si>
  <si>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</si>
  <si>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</si>
  <si>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</si>
  <si>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</si>
  <si>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</si>
  <si>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</si>
  <si>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</si>
  <si>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</si>
  <si>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</si>
  <si>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</si>
  <si>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</si>
  <si>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</si>
  <si>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</si>
  <si>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</si>
  <si>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</si>
  <si>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</si>
  <si>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</si>
  <si>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</si>
  <si>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</si>
  <si>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</si>
  <si>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</si>
  <si>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</si>
  <si>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</si>
  <si>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</si>
  <si>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</si>
  <si>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</si>
  <si>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</si>
  <si>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</si>
  <si>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</si>
  <si>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</si>
  <si>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</si>
  <si>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</si>
  <si>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</si>
  <si>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</si>
  <si>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</si>
  <si>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</si>
  <si>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</si>
  <si>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</si>
  <si>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</si>
  <si>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</si>
  <si>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</si>
  <si>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</si>
  <si>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</si>
  <si>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</si>
  <si>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</si>
  <si>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</si>
  <si>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</si>
  <si>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</si>
  <si>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</si>
  <si>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</si>
  <si>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</si>
  <si>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</si>
  <si>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</si>
  <si>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</si>
  <si>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</si>
  <si>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</si>
  <si>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</si>
  <si>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</si>
  <si>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</si>
  <si>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</si>
  <si>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</si>
  <si>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</si>
  <si>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</si>
  <si>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</si>
  <si>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</si>
  <si>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</si>
  <si>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</si>
  <si>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</si>
  <si>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</si>
  <si>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</si>
  <si>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</si>
  <si>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</si>
  <si>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</si>
  <si>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</si>
  <si>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</si>
  <si>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</si>
  <si>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</si>
  <si>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</si>
  <si>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</si>
  <si>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</si>
  <si>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</si>
  <si>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</si>
  <si>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</si>
  <si>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</si>
  <si>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</si>
  <si>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</si>
  <si>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</si>
  <si>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</si>
  <si>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</si>
  <si>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</si>
  <si>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</si>
  <si>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</si>
  <si>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</si>
  <si>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</si>
  <si>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</si>
  <si>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</si>
  <si>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</si>
  <si>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</si>
  <si>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</si>
  <si>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</si>
  <si>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</si>
  <si>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</si>
  <si>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</si>
  <si>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</si>
  <si>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</si>
  <si>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</si>
  <si>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</si>
  <si>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</si>
  <si>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</si>
  <si>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</si>
  <si>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</si>
  <si>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</si>
  <si>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</si>
  <si>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</si>
  <si>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</si>
  <si>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</si>
  <si>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</si>
  <si>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</si>
  <si>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</si>
  <si>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</si>
  <si>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</si>
  <si>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</si>
  <si>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</si>
  <si>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</si>
  <si>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</si>
  <si>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</si>
  <si>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</si>
  <si>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</si>
  <si>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</si>
  <si>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</si>
  <si>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</si>
  <si>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</si>
  <si>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</si>
  <si>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</si>
  <si>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</si>
  <si>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</si>
  <si>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</si>
  <si>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</si>
  <si>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</si>
  <si>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</si>
  <si>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</si>
  <si>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</si>
  <si>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</si>
  <si>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</si>
  <si>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</si>
  <si>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</si>
  <si>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</si>
  <si>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</si>
  <si>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</si>
  <si>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</si>
  <si>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</si>
  <si>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</si>
  <si>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</si>
  <si>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</si>
  <si>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</si>
  <si>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</si>
  <si>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</si>
  <si>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</si>
  <si>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</si>
  <si>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</si>
  <si>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</si>
  <si>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</si>
  <si>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</si>
  <si>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</si>
  <si>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</si>
  <si>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</si>
  <si>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</si>
  <si>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</si>
  <si>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</si>
  <si>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</si>
  <si>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</si>
  <si>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</si>
  <si>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</si>
  <si>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</si>
  <si>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</si>
  <si>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</si>
  <si>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</si>
  <si>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</si>
  <si>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</si>
  <si>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</si>
  <si>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</si>
  <si>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</si>
  <si>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</si>
  <si>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</si>
  <si>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</si>
  <si>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</si>
  <si>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</si>
  <si>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</si>
  <si>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</si>
  <si>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</si>
  <si>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</si>
  <si>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</si>
  <si>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</si>
  <si>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</si>
  <si>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</si>
  <si>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</si>
  <si>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</si>
  <si>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</si>
  <si>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</si>
  <si>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</si>
  <si>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</si>
  <si>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</si>
  <si>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</si>
  <si>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</si>
  <si>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</si>
  <si>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</si>
  <si>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</si>
  <si>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</si>
  <si>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</si>
  <si>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</si>
  <si>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</si>
  <si>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</si>
  <si>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</si>
  <si>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</si>
  <si>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</si>
  <si>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</si>
  <si>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</si>
  <si>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</si>
  <si>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</si>
  <si>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</si>
  <si>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</si>
  <si>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</si>
  <si>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</si>
  <si>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</si>
  <si>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</si>
  <si>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</si>
  <si>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</si>
  <si>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</si>
  <si>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</si>
  <si>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</si>
  <si>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</si>
  <si>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</si>
  <si>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</si>
  <si>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</si>
  <si>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</si>
  <si>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</si>
  <si>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</si>
  <si>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</si>
  <si>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</si>
  <si>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</si>
  <si>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</si>
  <si>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</si>
  <si>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</si>
  <si>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</si>
  <si>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</si>
  <si>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</si>
  <si>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</si>
  <si>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</si>
  <si>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</si>
  <si>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</si>
  <si>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</si>
  <si>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</si>
  <si>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</si>
  <si>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</si>
  <si>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</si>
  <si>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</si>
  <si>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</si>
  <si>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</si>
  <si>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</si>
  <si>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</si>
  <si>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</si>
  <si>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</si>
  <si>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</si>
  <si>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</si>
  <si>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</si>
  <si>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</si>
  <si>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</si>
  <si>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</si>
  <si>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</si>
  <si>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</si>
  <si>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</si>
  <si>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</si>
  <si>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</si>
  <si>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</si>
  <si>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</si>
  <si>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</si>
  <si>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</si>
  <si>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</si>
  <si>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</si>
  <si>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</si>
  <si>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</si>
  <si>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</si>
  <si>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</si>
  <si>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</si>
  <si>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</si>
  <si>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</si>
  <si>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</si>
  <si>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</si>
  <si>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</si>
  <si>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</si>
  <si>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</si>
  <si>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</si>
  <si>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</si>
  <si>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</si>
  <si>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</si>
  <si>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</si>
  <si>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</si>
  <si>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</si>
  <si>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</si>
  <si>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</si>
  <si>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</si>
  <si>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</si>
  <si>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</si>
  <si>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</si>
  <si>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</si>
  <si>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</si>
  <si>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</si>
  <si>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</si>
  <si>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</si>
  <si>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</si>
  <si>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</si>
  <si>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</si>
  <si>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</si>
  <si>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</si>
  <si>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</si>
  <si>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</si>
  <si>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</si>
  <si>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</si>
  <si>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</si>
  <si>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</si>
  <si>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</si>
  <si>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</si>
  <si>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</si>
  <si>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</si>
  <si>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</si>
  <si>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</si>
  <si>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</si>
  <si>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</si>
  <si>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</si>
  <si>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</si>
  <si>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</si>
  <si>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</si>
  <si>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</si>
  <si>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</si>
  <si>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</si>
  <si>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</si>
  <si>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</si>
  <si>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</si>
  <si>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</si>
  <si>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</si>
  <si>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</si>
  <si>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</si>
  <si>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</si>
  <si>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</si>
  <si>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</si>
  <si>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</si>
  <si>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</si>
  <si>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</si>
  <si>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</si>
  <si>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</si>
  <si>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</si>
  <si>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</si>
  <si>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</si>
  <si>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</si>
  <si>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</si>
  <si>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</si>
  <si>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</si>
  <si>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</si>
  <si>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</si>
  <si>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</si>
  <si>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</si>
  <si>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</si>
  <si>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</si>
  <si>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</si>
  <si>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</si>
  <si>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</si>
  <si>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</si>
  <si>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</si>
  <si>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</si>
  <si>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</si>
  <si>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</si>
  <si>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</si>
  <si>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</si>
  <si>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</si>
  <si>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</si>
  <si>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PCM-20251105-00000625</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</si>
  <si>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</si>
  <si>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</si>
  <si>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</si>
  <si>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</si>
  <si>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</si>
  <si>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</si>
  <si>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</si>
  <si>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</si>
  <si>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</si>
  <si>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</si>
  <si>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</si>
  <si>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</si>
  <si>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</si>
  <si>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</si>
  <si>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</si>
  <si>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</si>
  <si>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</si>
  <si>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</si>
  <si>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</si>
  <si>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</si>
  <si>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</si>
  <si>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</si>
  <si>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</si>
  <si>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</si>
  <si>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</si>
  <si>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</si>
  <si>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</si>
  <si>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</si>
  <si>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</si>
  <si>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</si>
  <si>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</si>
  <si>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</si>
  <si>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</si>
  <si>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</si>
  <si>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</si>
  <si>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</si>
  <si>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</si>
  <si>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</si>
  <si>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</si>
  <si>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</si>
  <si>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</si>
  <si>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</si>
  <si>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</si>
  <si>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</si>
  <si>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</si>
  <si>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</si>
  <si>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</si>
  <si>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</si>
  <si>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</si>
  <si>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</si>
  <si>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</si>
  <si>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</si>
  <si>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</si>
  <si>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</si>
  <si>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</si>
  <si>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</si>
  <si>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</si>
  <si>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</si>
  <si>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</si>
  <si>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</si>
  <si>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</si>
  <si>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</si>
  <si>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</si>
  <si>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</si>
  <si>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</si>
  <si>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</si>
  <si>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</si>
  <si>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</si>
  <si>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</si>
  <si>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</si>
  <si>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</si>
  <si>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</si>
  <si>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</si>
  <si>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</si>
  <si>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</si>
  <si>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</si>
  <si>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</si>
  <si>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</si>
  <si>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</si>
  <si>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</si>
  <si>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</si>
  <si>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</si>
  <si>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</si>
  <si>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</si>
  <si>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</si>
  <si>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</si>
  <si>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</si>
  <si>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</si>
  <si>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</si>
  <si>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</si>
  <si>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</si>
  <si>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</si>
  <si>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</si>
  <si>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</si>
  <si>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</si>
  <si>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</si>
  <si>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</si>
  <si>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</si>
  <si>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</si>
  <si>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</si>
  <si>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</si>
  <si>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</si>
  <si>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</si>
  <si>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</si>
  <si>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20 min </t>
  </si>
  <si>
    <t>PCM-20251105-00000640</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</si>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</sst>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12" sqref="D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303.42568495370506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5.3786805554409511E-2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t="s">
        <v>39021</v>
      </c>
      <c r="F4" s="135">
        <v>45966.358518518522</v>
      </c>
      <c r="G4" s="136">
        <f ca="1">IFERROR(NOW()-F4,"")</f>
        <v>1.5592361109156627E-2</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45966.374110879631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45966.374110879631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45966.374110879631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45966.374110879631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45966.374110879631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45966.374110879631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45966.374110879631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45966.374110879631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45966.374110879631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45966.374110879631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45966.374110879631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45966.374110879631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45966.374110879631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45966.374110879631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45966.374110879631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45966.374110879631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45966.374110879631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45966.374110879631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45966.374110879631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45966.374110879631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45966.374110879631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45966.374110879631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45966.374110879631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45966.374110879631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45966.374110879631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45966.374110879631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45966.374110879631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45966.374110879631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45966.374110879631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45966.374110879631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45966.374110879631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45966.374110879631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45966.374110879631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45966.374110879631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45966.374110879631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45966.374110879631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45966.374110879631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45966.374110879631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45966.374110879631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45966.374110879631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45966.374110879631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45966.374110879631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45966.374110879631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45966.374110879631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45966.374110879631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45966.374110879631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45966.374110879631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45966.374110879631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45966.374110879631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45966.374110879631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45966.374110879631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45966.374110879631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45966.374110879631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45966.374110879631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45966.374110879631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45966.374110879631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45966.374110879631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45966.374110879631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45966.374110879631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45966.374110879631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45966.374110879631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45966.374110879631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45966.374110879631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45966.374110879631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45966.374110879631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45966.374110879631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45966.374110879631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45966.374110879631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45966.374110879631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45966.374110879631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45966.374110879631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45966.374110879631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45966.374110879631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45966.374110879631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45966.374110879631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45966.374110879631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45966.374110879631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45966.374110879631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45966.374110879631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45966.374110879631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45966.374110879631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45966.374110879631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45966.374110879631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45966.374110879631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45966.374110879631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45966.374110879631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45966.374110879631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45966.374110879631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45966.374110879631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45966.374110879631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45966.374110879631</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45966.374110879631</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9DFC12DD-F354-4204-9E41-B773A4A0D07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J8" sqref="J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141.37427291666972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7.6320275463003782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0.10817337963089813</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7.1842361110611819E-2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45966.374110879631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45966.374110879631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45966.374110879631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45966.374110879631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45966.374110879631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45966.374110879631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45966.374110879631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45966.374110879631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45966.374110879631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45966.374110879631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45966.374110879631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45966.374110879631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45966.374110879631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45966.374110879631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45966.374110879631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45966.374110879631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45966.374110879631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45966.374110879631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45966.374110879631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45966.374110879631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45966.374110879631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45966.374110879631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45966.374110879631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45966.374110879631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45966.374110879631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45966.374110879631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45966.374110879631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45966.374110879631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45966.374110879631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45966.374110879631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45966.374110879631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45966.374110879631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45966.374110879631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45966.374110879631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45966.374110879631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45966.374110879631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45966.374110879631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45966.374110879631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45966.374110879631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45966.374110879631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45966.374110879631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45966.374110879631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45966.374110879631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45966.374110879631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45966.374110879631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45966.374110879631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45966.374110879631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45966.374110879631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45966.374110879631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45966.374110879631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45966.374110879631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45966.374110879631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45966.374110879631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45966.374110879631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45966.374110879631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45966.374110879631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45966.374110879631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45966.374110879631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45966.374110879631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45966.374110879631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45966.374110879631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45966.374110879631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45966.374110879631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45966.374110879631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45966.374110879631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45966.374110879631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45966.374110879631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45966.374110879631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45966.374110879631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45966.374110879631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45966.374110879631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45966.374110879631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45966.374110879631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45966.374110879631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45966.374110879631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45966.374110879631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45966.374110879631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45966.374110879631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45966.374110879631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45966.374110879631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45966.374110879631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45966.374110879631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45966.374110879631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45966.374110879631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45966.374110879631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45966.374110879631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45966.374110879631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45966.374110879631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45966.374110879631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45966.374110879631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45966.374110879631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45966.374110879631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45966.374110879631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45966.374110879631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45966.374110879631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45966.374110879631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45966.374110879631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45966.374110879631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45966.374110879631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45966.374110879631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45966.374110879631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45966.374110879631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45966.374110879631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45966.374110879631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45966.374110879631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45966.374110879631</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tabSelected="1" workbookViewId="0">
      <selection activeCell="K12" sqref="K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45966.374110879631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45966.374110879631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45966.374110879631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45966.374110879631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45966.374110879631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45966.374110879631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45966.374110879631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45966.374110879631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45966.374110879631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45966.374110879631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45966.374110879631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45966.374110879631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45966.374110879631</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45966.374110879631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45966.374110879631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45966.374110879631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45966.374110879631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45966.374110879631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45966.374110879631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45966.374110879631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45966.374110879631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45966.374110879631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45966.374110879631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45966.374110879631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45966.374110879631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45966.374110879631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45966.374110879631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45966.374110879631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45966.374110879631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45966.374110879631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45966.374110879631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45966.374110879631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45966.374110879631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45966.374110879631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45966.374110879631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45966.374110879631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45966.374110879631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45966.374110879631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45966.374110879631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45966.374110879631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45966.374110879631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45966.374110879631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45966.374110879631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45966.374110879631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45966.374110879631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45966.374110879631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45966.374110879631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45966.374110879631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45966.374110879631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45966.374110879631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45966.374110879631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45966.374110879631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45966.374110879631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45966.374110879631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45966.374110879631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45966.374110879631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45966.374110879631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45966.374110879631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45966.374110879631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45966.374110879631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45966.374110879631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45966.374110879631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45966.374110879631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45966.374110879631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45966.374110879631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45966.374110879631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45966.374110879631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45966.374110879631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45966.374110879631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45966.374110879631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45966.374110879631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45966.374110879631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45966.374110879631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45966.374110879631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45966.374110879631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45966.374110879631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45966.374110879631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45966.374110879631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45966.374110879631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45966.374110879631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45966.374110879631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45966.374110879631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45966.374110879631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45966.374110879631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45966.374110879631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45966.374110879631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45966.374110879631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45966.374110879631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45966.374110879631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45966.374110879631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45966.374110879631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45966.374110879631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45966.374110879631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45966.374110879631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45966.374110879631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45966.374110879631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45966.374110879631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45966.374110879631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45966.374110879631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45966.374110879631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45966.374110879631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45966.374110879631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45966.374110879631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45966.374110879631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45966.374110879631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45966.374110879631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45966.374110879631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45966.374110879631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45966.374110879631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45966.374110879631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45966.374110879631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45966.374110879631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45966.374110879631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45966.374110879631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45966.374110879631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45966.374110879631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45966.374110879631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45966.374110879631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45966.374110879631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45966.374110879631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45966.374110879631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45966.374110879631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45966.374110879631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45966.374110879631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45966.374110879631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45966.374110879631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45966.374110879631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45966.374110879631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45966.374110879631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45966.374110879631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45966.374110879631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45966.374110879631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45966.374110879631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45966.374110879631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45966.374110879631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45966.374110879631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45966.374110879631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45966.374110879631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45966.374110879631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45966.374110879631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45966.374110879631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45966.374110879631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45966.374110879631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45966.374110879631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45966.374110879631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45966.374110879631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45966.374110879631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45966.374110879631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45966.374110879631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45966.374110879631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45966.374110879631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45966.374110879631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45966.374110879631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45966.374110879631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45966.374110879631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45966.374110879631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45966.374110879631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45966.374110879631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45966.374110879631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45966.374110879631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45966.374110879631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45966.374110879631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45966.374110879631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45966.374110879631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45966.374110879631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45966.374110879631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45966.374110879631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45966.374110879631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45966.374110879631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45966.374110879631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45966.374110879631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45966.374110879631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45966.374110879631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45966.374110879631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45966.374110879631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45966.374110879631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45966.374110879631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45966.374110879631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45966.374110879631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45966.374110879631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45966.374110879631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45966.374110879631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45966.374110879631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45966.374110879631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45966.374110879631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45966.374110879631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45966.374110879631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45966.374110879631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45966.374110879631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45966.374110879631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45966.374110879631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45966.374110879631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45966.374110879631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45966.374110879631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45966.374110879631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45966.374110879631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45966.374110879631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45966.374110879631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45966.374110879631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45966.374110879631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45966.374110879631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45966.374110879631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45966.374110879631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45966.374110879631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45966.374110879631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45966.374110879631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45966.374110879631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45966.374110879631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45966.374110879631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45966.374110879631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45966.374110879631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45966.374110879631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45966.374110879631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45966.374110879631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45966.374110879631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45966.374110879631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45966.374110879631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45966.374110879631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45966.374110879631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45966.374110879631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45966.374110879631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45966.374110879631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45966.374110879631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45966.374110879631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45966.374110879631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45966.374110879631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45966.374110879631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45966.374110879631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45966.374110879631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45966.374110879631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45966.374110879631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45966.374110879631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45966.374110879631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45966.374110879631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45966.374110879631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45966.374110879631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45966.374110879631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45966.374110879631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45966.374110879631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45966.374110879631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45966.374110879631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45966.374110879631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45966.374110879631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45966.374110879631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45966.374110879631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45966.374110879631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45966.374110879631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45966.374110879631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45966.374110879631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45966.374110879631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45966.374110879631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45966.374110879631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45966.374110879631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45966.374110879631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45966.374110879631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45966.374110879631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45966.374110879631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45966.374110879631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45966.374110879631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45966.374110879631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45966.374110879631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45966.374110879631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45966.374110879631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45966.374110879631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45966.374110879631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45966.374110879631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45966.374110879631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45966.374110879631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45966.374110879631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45966.374110879631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45966.374110879631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45966.374110879631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45966.374110879631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45966.374110879631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45966.374110879631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45966.374110879631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45966.374110879631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45966.374110879631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45966.374110879631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45966.374110879631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45966.374110879631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45966.374110879631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45966.374110879631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45966.374110879631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45966.374110879631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45966.374110879631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45966.374110879631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45966.374110879631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45966.374110879631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45966.374110879631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45966.374110879631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45966.374110879631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45966.374110879631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45966.374110879631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45966.374110879631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45966.374110879631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45966.374110879631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45966.374110879631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45966.374110879631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45966.374110879631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45966.374110879631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45966.374110879631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45966.374110879631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45966.374110879631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45966.374110879631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45966.374110879631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45966.374110879631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45966.374110879631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45966.374110879631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45966.374110879631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45966.374110879631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45966.374110879631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45966.374110879631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45966.374110879631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45966.374110879631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45966.374110879631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45966.374110879631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45966.374110879631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45966.374110879631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45966.374110879631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45966.374110879631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45966.374110879631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45966.374110879631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45966.374110879631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45966.374110879631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45966.374110879631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45966.374110879631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45966.374110879631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45966.374110879631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45966.374110879631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45966.374110879631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45966.374110879631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45966.374110879631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45966.374110879631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45966.374110879631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45966.374110879631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45966.374110879631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45966.374110879631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45966.374110879631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45966.374110879631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45966.374110879631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45966.374110879631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45966.374110879631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45966.374110879631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45966.374110879631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45966.374110879631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45966.374110879631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45966.374110879631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45966.374110879631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45966.374110879631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45966.374110879631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45966.374110879631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45966.374110879631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45966.374110879631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45966.374110879631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45966.374110879631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45966.374110879631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45966.374110879631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45966.374110879631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45966.374110879631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45966.374110879631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45966.374110879631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45966.374110879631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45966.374110879631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45966.374110879631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45966.374110879631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45966.374110879631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45966.374110879631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45966.374110879631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45966.374110879631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45966.374110879631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45966.374110879631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45966.374110879631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45966.374110879631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45966.374110879631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45966.374110879631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45966.374110879631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45966.374110879631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45966.374110879631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45966.374110879631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45966.374110879631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45966.374110879631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45966.374110879631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45966.374110879631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45966.374110879631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45966.374110879631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45966.374110879631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45966.374110879631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45966.374110879631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45966.374110879631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45966.374110879631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45966.374110879631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45966.374110879631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45966.374110879631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45966.374110879631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45966.374110879631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45966.374110879631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45966.374110879631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45966.374110879631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45966.374110879631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45966.374110879631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45966.374110879631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45966.374110879631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45966.374110879631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45966.374110879631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45966.374110879631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45966.374110879631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45966.374110879631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45966.374110879631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45966.374110879631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45966.374110879631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45966.374110879631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45966.374110879631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45966.374110879631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45966.374110879631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45966.374110879631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45966.374110879631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45966.374110879631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45966.374110879631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45966.374110879631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45966.374110879631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45966.374110879631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45966.374110879631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45966.374110879631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45966.374110879631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45966.374110879631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45966.374110879631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45966.374110879631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45966.374110879631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45966.374110879631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45966.374110879631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45966.374110879631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45966.374110879631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45966.374110879631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45966.374110879631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45966.374110879631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45966.374110879631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45966.374110879631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45966.374110879631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45966.374110879631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45966.374110879631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45966.374110879631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45966.374110879631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45966.374110879631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45966.374110879631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45966.374110879631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45966.374110879631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45966.374110879631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45966.374110879631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45966.374110879631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45966.374110879631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45966.374110879631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45966.374110879631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45966.374110879631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45966.374110879631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45966.374110879631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45966.374110879631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45966.374110879631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45966.374110879631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45966.374110879631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45966.374110879631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45966.374110879631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45966.374110879631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45966.374110879631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45966.374110879631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45966.374110879631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45966.374110879631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45966.374110879631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45966.374110879631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45966.374110879631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45966.374110879631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45966.374110879631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45966.374110879631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45966.374110879631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45966.374110879631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45966.374110879631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45966.374110879631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45966.374110879631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45966.374110879631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45966.374110879631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45966.374110879631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45966.374110879631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45966.374110879631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45966.374110879631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45966.374110879631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45966.374110879631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45966.374110879631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45966.374110879631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45966.374110879631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45966.374110879631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45966.374110879631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45966.374110879631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45966.374110879631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45966.374110879631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45966.374110879631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45966.374110879631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45966.374110879631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45966.374110879631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45966.374110879631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45966.374110879631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45966.374110879631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45966.374110879631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45966.374110879631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45966.374110879631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45966.374110879631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45966.374110879631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45966.374110879631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45966.374110879631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45966.374110879631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45966.374110879631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45966.374110879631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45966.374110879631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45966.374110879631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45966.374110879631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45966.374110879631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45966.374110879631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45966.374110879631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45966.374110879631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45966.374110879631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45966.374110879631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45966.374110879631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45966.374110879631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45966.374110879631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45966.374110879631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45966.374110879631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45966.374110879631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45966.374110879631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45966.374110879631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45966.374110879631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45966.374110879631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45966.374110879631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45966.374110879631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45966.374110879631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45966.374110879631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45966.374110879631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45966.374110879631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45966.374110879631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45966.374110879631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45966.374110879631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45966.374110879631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45966.374110879631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45966.374110879631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45966.374110879631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45966.374110879631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45966.374110879631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45966.374110879631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45966.374110879631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45966.374110879631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45966.374110879631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45966.374110879631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45966.374110879631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45966.374110879631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45966.374110879631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45966.374110879631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45966.374110879631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45966.374110879631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45966.374110879631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45966.374110879631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45966.374110879631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45966.374110879631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45966.374110879631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45966.374110879631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45966.374110879631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45966.374110879631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45966.374110879631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45966.374110879631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45966.374110879631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45966.374110879631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45966.374110879631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45966.374110879631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45966.374110879631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45966.374110879631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45966.374110879631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45966.374110879631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45966.374110879631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45966.374110879631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45966.374110879631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45966.374110879631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45966.374110879631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45966.374110879631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45966.374110879631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45966.374110879631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45966.374110879631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45966.374110879631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45966.374110879631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45966.374110879631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45966.374110879631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45966.374110879631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45966.374110879631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45966.374110879631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45966.374110879631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45966.374110879631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45966.374110879631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45966.374110879631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45966.374110879631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45966.374110879631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45966.374110879631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45966.374110879631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45966.374110879631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45966.374110879631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45966.374110879631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45966.374110879631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45966.374110879631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45966.374110879631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45966.374110879631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45966.374110879631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45966.374110879631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45966.374110879631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45966.374110879631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45966.374110879631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45966.374110879631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45966.374110879631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45966.374110879631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45966.374110879631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45966.374110879631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45966.374110879631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45966.374110879631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45966.374110879631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45966.374110879631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45966.374110879631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45966.374110879631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45966.374110879631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45966.374110879631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45966.374110879631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45966.374110879631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45966.374110879631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45966.374110879631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45966.374110879631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45966.374110879631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45966.374110879631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45966.374110879631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45966.374110879631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45966.374110879631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45966.374110879631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45966.374110879631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45966.374110879631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45966.374110879631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45966.374110879631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45966.374110879631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45966.374110879631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45966.374110879631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45966.374110879631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45966.374110879631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45966.374110879631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45966.374110879631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45966.374110879631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45966.374110879631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45966.374110879631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45966.374110879631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45966.374110879631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45966.374110879631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45966.374110879631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45966.374110879631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45966.374110879631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45966.374110879631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45966.374110879631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45966.374110879631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45966.374110879631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45966.374110879631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45966.374110879631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45966.374110879631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45966.374110879631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45966.374110879631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45966.374110879631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45966.374110879631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45966.374110879631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45966.374110879631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45966.374110879631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45966.374110879631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45966.374110879631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45966.374110879631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45966.374110879631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45966.374110879631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45966.374110879631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45966.374110879631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45966.374110879631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45966.374110879631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45966.374110879631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45966.374110879631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45966.374110879631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45966.374110879631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45966.374110879631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45966.374110879631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45966.374110879631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45966.374110879631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45966.374110879631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45966.374110879631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45966.374110879631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45966.374110879631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45966.374110879631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45966.374110879631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45966.374110879631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45966.374110879631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45966.374110879631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45966.374110879631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45966.374110879631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45966.374110879631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45966.374110879631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45966.374110879631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45966.374110879631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45966.374110879631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45966.374110879631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45966.374110879631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45966.374110879631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45966.374110879631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45966.374110879631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45966.374110879631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45966.374110879631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45966.374110879631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45966.374110879631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45966.374110879631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45966.374110879631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45966.374110879631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45966.374110879631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45966.374110879631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45966.374110879631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45966.374110879631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45966.374110879631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45966.374110879631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45966.374110879631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45966.374110879631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45966.374110879631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45966.374110879631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45966.374110879631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45966.374110879631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45966.374110879631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45966.374110879631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45966.374110879631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45966.374110879631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45966.374110879631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45966.374110879631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45966.374110879631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45966.374110879631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45966.374110879631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45966.374110879631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45966.374110879631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45966.374110879631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45966.374110879631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45966.374110879631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45966.374110879631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45966.374110879631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45966.374110879631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45966.374110879631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45966.374110879631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45966.374110879631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45966.374110879631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45966.374110879631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45966.374110879631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45966.374110879631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45966.374110879631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45966.374110879631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45966.374110879631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45966.374110879631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45966.374110879631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45966.374110879631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45966.374110879631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45966.374110879631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45966.374110879631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45966.374110879631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45966.374110879631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45966.374110879631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45966.374110879631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45966.374110879631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45966.374110879631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45966.374110879631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45966.374110879631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45966.374110879631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45966.374110879631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45966.374110879631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45966.374110879631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45966.374110879631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45966.374110879631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45966.374110879631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45966.374110879631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45966.374110879631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45966.374110879631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45966.374110879631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45966.374110879631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45966.374110879631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45966.374110879631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45966.374110879631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45966.374110879631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45966.374110879631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45966.374110879631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45966.374110879631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45966.374110879631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45966.374110879631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45966.374110879631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45966.374110879631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45966.374110879631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45966.374110879631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45966.374110879631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45966.374110879631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45966.374110879631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45966.374110879631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45966.374110879631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45966.374110879631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45966.374110879631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45966.374110879631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45966.374110879631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45966.374110879631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45966.374110879631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45966.374110879631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45966.374110879631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45966.374110879631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45966.374110879631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45966.374110879631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45966.374110879631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45966.374110879631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45966.374110879631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45966.374110879631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45966.374110879631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45966.374110879631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45966.374110879631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45966.374110879631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45966.374110879631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45966.374110879631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45966.374110879631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45966.374110879631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45966.374110879631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45966.374110879631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45966.374110879631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45966.374110879631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45966.374110879631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45966.374110879631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45966.374110879631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45966.374110879631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45966.374110879631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45966.374110879631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45966.374110879631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45966.374110879631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45966.374110879631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45966.374110879631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45966.374110879631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45966.374110879631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45966.374110879631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45966.374110879631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45966.374110879631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45966.374110879631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45966.374110879631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45966.374110879631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45966.374110879631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45966.374110879631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45966.374110879631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45966.374110879631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45966.374110879631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45966.374110879631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45966.374110879631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45966.374110879631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45966.374110879631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45966.374110879631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45966.374110879631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45966.374110879631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45966.374110879631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45966.374110879631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45966.374110879631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45966.374110879631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45966.374110879631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45966.374110879631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45966.374110879631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45966.374110879631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45966.374110879631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45966.374110879631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45966.374110879631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45966.374110879631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45966.374110879631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45966.374110879631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45966.374110879631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45966.374110879631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45966.374110879631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45966.374110879631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45966.374110879631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45966.374110879631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45966.374110879631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45966.374110879631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45966.374110879631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45966.374110879631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45966.374110879631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45966.374110879631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45966.374110879631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45966.374110879631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45966.374110879631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45966.374110879631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45966.374110879631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45966.374110879631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45966.374110879631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45966.374110879631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45966.374110879631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45966.374110879631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45966.374110879631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45966.374110879631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45966.374110879631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45966.374110879631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45966.374110879631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45966.374110879631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45966.374110879631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45966.374110879631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45966.374110879631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45966.374110879631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45966.374110879631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45966.374110879631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45966.374110879631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45966.374110879631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45966.374110879631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45966.374110879631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45966.374110879631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45966.374110879631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45966.374110879631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45966.374110879631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45966.374110879631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45966.374110879631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45966.374110879631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45966.374110879631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45966.374110879631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45966.374110879631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45966.374110879631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45966.374110879631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45966.374110879631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45966.374110879631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45966.374110879631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45966.374110879631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45966.374110879631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45966.374110879631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45966.374110879631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45966.374110879631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45966.374110879631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45966.374110879631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45966.374110879631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45966.374110879631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45966.374110879631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45966.374110879631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45966.374110879631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45966.374110879631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45966.374110879631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45966.374110879631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45966.374110879631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45966.374110879631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45966.374110879631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45966.374110879631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45966.374110879631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45966.374110879631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45966.374110879631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45966.374110879631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45966.374110879631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45966.374110879631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45966.374110879631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45966.374110879631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45966.374110879631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45966.374110879631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45966.374110879631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45966.374110879631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45966.374110879631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45966.374110879631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45966.374110879631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45966.374110879631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45966.374110879631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45966.374110879631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45966.374110879631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45966.374110879631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45966.374110879631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45966.374110879631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45966.374110879631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45966.374110879631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45966.374110879631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45966.374110879631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45966.374110879631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45966.374110879631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45966.374110879631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45966.374110879631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45966.374110879631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45966.374110879631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45966.374110879631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45966.374110879631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45966.374110879631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45966.374110879631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45966.374110879631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45966.374110879631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45966.374110879631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45966.374110879631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45966.374110879631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45966.374110879631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45966.374110879631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45966.374110879631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45966.374110879631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45966.374110879631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45966.374110879631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45966.374110879631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45966.374110879631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45966.374110879631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45966.374110879631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45966.374110879631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45966.374111111109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45966.374111111109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45966.374111111109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45966.374111111109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45966.374111111109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45966.374111111109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45966.374111111109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45966.374111111109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45966.374111111109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45966.374111111109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45966.374111111109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45966.374111111109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45966.374111111109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45966.374111111109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45966.374111111109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45966.374111111109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45966.374111111109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45966.374111111109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45966.374111111109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45966.374111111109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45966.374111111109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45966.374111111109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45966.374111111109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45966.374111111109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45966.374111111109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45966.374111111109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45966.374111111109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45966.374111111109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45966.374111111109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45966.374111111109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45966.374111111109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45966.374111111109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45966.374111111109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45966.374111111109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45966.374111111109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45966.374111111109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45966.374111111109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45966.374111111109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45966.374111111109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45966.374111111109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45966.374111111109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45966.374111111109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45966.374111111109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45966.374111111109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45966.374111111109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45966.374111111109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45966.374111111109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45966.374111111109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45966.374111111109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45966.374111111109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45966.374111111109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45966.374111111109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45966.374111111109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45966.374111111109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45966.374111111109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45966.374111111109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45966.374111111109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45966.374111111109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45966.374111111109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45966.374111111109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45966.374111111109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45966.374111111109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45966.374111111109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45966.374111111109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45966.374111111109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45966.374111111109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45966.374111111109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45966.374111111109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45966.374111111109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45966.374111111109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45966.374111111109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45966.374111111109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45966.374111111109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262.893393287035</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45966.374110879631</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45966.374110879631</v>
      </c>
      <c r="H4" s="98">
        <v>45966.313194444447</v>
      </c>
      <c r="I4" s="98" t="str">
        <f>IFERROR(VLOOKUP(D4,DB!A:F,6,0),"")</f>
        <v>SCECO</v>
      </c>
      <c r="J4" s="98" t="str">
        <f>IFERROR(VLOOKUP(D4,DB!A:G,7,0),"")</f>
        <v>Dead</v>
      </c>
      <c r="K4" s="100" t="s">
        <v>39121</v>
      </c>
      <c r="L4" s="93" t="str">
        <f>IFERROR(VLOOKUP(D4,DB!A:I,9,0),"")</f>
        <v>Latis</v>
      </c>
    </row>
    <row r="5" spans="1:16" ht="15" customHeight="1">
      <c r="A5" s="118" t="s">
        <v>39122</v>
      </c>
      <c r="B5" s="118" t="str">
        <f>IFERROR(VLOOKUP(D5,DB!A:K,11,0),"")</f>
        <v>R4</v>
      </c>
      <c r="C5" s="119">
        <v>1</v>
      </c>
      <c r="D5" s="93" t="s">
        <v>35761</v>
      </c>
      <c r="E5" s="97" t="s">
        <v>39021</v>
      </c>
      <c r="F5" s="98">
        <v>45966.322094907409</v>
      </c>
      <c r="G5" s="99">
        <f ca="1">IFERROR(NOW()-F5,"")</f>
        <v>5.201597222185228E-2</v>
      </c>
      <c r="H5" s="98">
        <v>45966.313194444447</v>
      </c>
      <c r="I5" s="98" t="str">
        <f>IFERROR(VLOOKUP(D5,DB!A:F,6,0),"")</f>
        <v>SCECO</v>
      </c>
      <c r="J5" s="98" t="str">
        <f>IFERROR(VLOOKUP(D5,DB!A:G,7,0),"")</f>
        <v>Dead</v>
      </c>
      <c r="K5" s="100" t="s">
        <v>39121</v>
      </c>
      <c r="L5" s="93" t="str">
        <f>IFERROR(VLOOKUP(D5,DB!A:I,9,0),"")</f>
        <v>Latis</v>
      </c>
    </row>
    <row r="6" spans="1:16" ht="15" customHeight="1">
      <c r="A6" s="118"/>
      <c r="B6" s="118" t="str">
        <f>IFERROR(VLOOKUP(D6,DB!A:K,11,0),"")</f>
        <v/>
      </c>
      <c r="C6" s="119"/>
      <c r="D6" s="93"/>
      <c r="E6" s="97"/>
      <c r="F6" s="122"/>
      <c r="G6" s="123">
        <f ca="1">IFERROR(NOW()-F6,"")</f>
        <v>45966.374110879631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45966.374110879631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45966.374110879631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45966.374110879631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45966.374110879631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45966.374110879631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45966.374110879631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45966.374110879631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45966.374110879631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45966.374110879631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45966.374110879631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45966.374110879631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45966.374110879631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45966.374110879631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45966.374110879631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45966.374110879631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45966.374110879631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45966.374110879631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45966.374110879631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45966.374110879631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45966.374110879631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45966.374110879631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45966.374110879631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45966.374110879631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45966.374110879631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45966.374110879631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45966.374110879631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45966.374110879631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45966.374110879631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45966.374110879631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45966.374110879631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45966.374110879631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45966.374110879631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45966.374110879631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45966.374110879631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45966.374110879631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45966.374110879631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45966.374110879631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45966.374110879631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45966.374110879631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45966.374110879631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45966.374110879631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45966.374110879631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45966.374110879631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45966.374110879631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45966.374110879631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45966.374110879631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45966.374110879631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45966.374110879631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45966.374110879631</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45966.374110879631</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74.542050694442878</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39104</v>
      </c>
      <c r="F3" s="38">
        <v>45926.188877314817</v>
      </c>
      <c r="G3" s="143">
        <f t="shared" ref="G3" ca="1" si="0">IFERROR(NOW()-F3,"")</f>
        <v>40.185233564814553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39104</v>
      </c>
      <c r="F4" s="152">
        <v>45948.661111111112</v>
      </c>
      <c r="G4" s="153">
        <f ca="1">IFERROR(NOW()-F4,"")</f>
        <v>17.712999768518785</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2.8057638890459202E-2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5.2567129678209312E-3</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45966.374110879631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45966.374110879631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45966.374110879631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45966.374110879631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45966.374110879631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45966.374110879631</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45966.374110879631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45966.374110879631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45966.374110879631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45966.374110879631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45966.374110879631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45966.374110879631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45966.374110879631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45966.374110879631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45966.374110879631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45966.374110879631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45966.374110879631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45966.374110879631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45966.374110879631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45966.374110879631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45966.374110879631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45966.374110879631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45966.374110879631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45966.374110879631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45966.374110879631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45966.374110879631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45966.374110879631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45966.374110879631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45966.374110879631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45966.374110879631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45966.374110879631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45966.374110879631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45966.374110879631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45966.374110879631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45966.374110879631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45966.374110879631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45966.374110879631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45966.374110879631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45966.374110879631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45966.374110879631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45966.374110879631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45966.374110879631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45966.374110879631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45966.374110879631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45966.374110879631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45966.374110879631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45966.374110879631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45966.374110879631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45966.374110879631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45966.374110879631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45966.374110879631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45966.374110879631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45966.374110879631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45966.374110879631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45966.374110879631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45966.374110879631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45966.374110879631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45966.374110879631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45966.374110879631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45966.374110879631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45966.374110879631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45966.374110879631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45966.374110879631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45966.374110879631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45966.374110879631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45966.374110879631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45966.374110879631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45966.374110879631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45966.374110879631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45966.374110879631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45966.374110879631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45966.374110879631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45966.374110879631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45966.374110879631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45966.374110879631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45966.374110879631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45966.374110879631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45966.374110879631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45966.374110879631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45966.374110879631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45966.374110879631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45966.374110879631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45966.374110879631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45966.374110879631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45966.374110879631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45966.374110879631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45966.374110879631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45966.374110879631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45966.374110879631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45966.374110879631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45966.374110879631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45966.374110879631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45966.374110879631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45966.374110879631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45966.374110879631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45966.374110879631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45966.374110879631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45966.374110879631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45966.374110879631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45966.374110879631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45966.374110879631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45966.374110879631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45966.374110879631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45966.374110879631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45966.374110879631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45966.374110879631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45966.374110879631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45966.374110879631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45966.374110879631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45966.374110879631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45966.374110879631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45966.374110879631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45966.374110879631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45966.374110879631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45966.374110879631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45966.374110879631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45966.374110879631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45966.374110879631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45966.374110879631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45966.374110879631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45966.374110879631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45966.374110879631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45966.374110879631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45966.374110879631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45966.374110879631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45966.374110879631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45966.374110879631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45966.374110879631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45966.374110879631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45966.374110879631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45966.374110879631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45966.374110879631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45966.374110879631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45966.374110879631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45966.374110879631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45966.374110879631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45966.374110879631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45966.374110879631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45966.374110879631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45966.374110879631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45966.374110879631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45966.374110879631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45966.374110879631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45966.374110879631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45966.374110879631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45966.374110879631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45966.374110879631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45966.374110879631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45966.374110879631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45966.374110879631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45966.374110879631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45966.374110879631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45966.374110879631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45966.374110879631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45966.374110879631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45966.374110879631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45966.374110879631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45966.374110879631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45966.374110879631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45966.374110879631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45966.374110879631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45966.374110879631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45966.374110879631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45966.374110879631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45966.374110879631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45966.374110879631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45966.374110879631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45966.374110879631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45966.374110879631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45966.374110879631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45966.374110879631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45966.374110879631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45966.374110879631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45966.374110879631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45966.374110879631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45966.374110879631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45966.374110879631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45966.374110879631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45966.374110879631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45966.374110879631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45966.374110879631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45966.374110879631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45966.374110879631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45966.374110879631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45966.374110879631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45966.374110879631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45966.374110879631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45966.374110879631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45966.374110879631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45966.374110879631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45966.374110879631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45966.374110879631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45966.374110879631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45966.374110879631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45966.374110879631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45966.374110879631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45966.374110879631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45966.374110879631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45966.374110879631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45966.374110879631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45966.374110879631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45966.374110879631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45966.374110879631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45966.374110879631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45966.374110879631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45966.374110879631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45966.374110879631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45966.374110879631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45966.374110879631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45966.374110879631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45966.374110879631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45966.374110879631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45966.374110879631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45966.374110879631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45966.374110879631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45966.374110879631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45966.374110879631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45966.374110879631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45966.374110879631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45966.374110879631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45966.374110879631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45966.374110879631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45966.374110879631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45966.374110879631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45966.374110879631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45966.374110879631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45966.374110879631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45966.374110879631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45966.374110879631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45966.374110879631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45966.374110879631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45966.374110879631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45966.374110879631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45966.374110879631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45966.374110879631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45966.374110879631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45966.374110879631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45966.374110879631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45966.374110879631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45966.374110879631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45966.374110879631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45966.374110879631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45966.374110879631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45966.374110879631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45966.374110879631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45966.374110879631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45966.374110879631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45966.374110879631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45966.374110879631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45966.374110879631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45966.374110879631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45966.374110879631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45966.374110879631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45966.374110879631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45966.374110879631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45966.374110879631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45966.374110879631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45966.374110879631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45966.374110879631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45966.374110879631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45966.374110879631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45966.374110879631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45966.374110879631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45966.374110879631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45966.374110879631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45966.374110879631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45966.374110879631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45966.374110879631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45966.374110879631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45966.374110879631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45966.374110879631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45966.374110879631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45966.374110879631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45966.374110879631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45966.374110879631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45966.374110879631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45966.374110879631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45966.374110879631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45966.374110879631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45966.374110879631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45966.374110879631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45966.374110879631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45966.374110879631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45966.374110879631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45966.374110879631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45966.374110879631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45966.374110879631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45966.374110879631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45966.374110879631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45966.374110879631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45966.374110879631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45966.374110879631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45966.374110879631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45966.374110879631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45966.374110879631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45966.374110879631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45966.374110879631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45966.374110879631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45966.374110879631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45966.374110879631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45966.374110879631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45966.374110879631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45966.374110879631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45966.374110879631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45966.374110879631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45966.374110879631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45966.374110879631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45966.374110879631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45966.374110879631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45966.374110879631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45966.374110879631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45966.374110879631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45966.374110879631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45966.374110879631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45966.374110879631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45966.374110879631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45966.374110879631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45966.374110879631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45966.374110879631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45966.374110879631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45966.374110879631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45966.374110879631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45966.374110879631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45966.374110879631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45966.374110879631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45966.374110879631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45966.374110879631</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45966.374110879631</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45966.374110879631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45966.374110879631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45966.374110879631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45966.374110879631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45966.374110879631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45966.374110879631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45966.374110879631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45966.374110879631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45966.374110879631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45966.374110879631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45966.374110879631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45966.374110879631</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45966.374110879631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45966.374110879631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45966.374110879631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45966.374110879631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45966.374110879631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45966.374110879631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45966.374110879631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45966.374110879631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45966.374110879631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45966.374110879631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45966.374110879631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45966.374110879631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45966.374110879631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45966.374110879631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45966.374110879631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45966.374110879631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45966.374110879631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45966.374110879631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45966.374110879631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45966.374110879631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