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42" documentId="120_S{2AC9BD13-BADA-5192-A53E-5A8FF88502F6}" xr6:coauthVersionLast="47" xr6:coauthVersionMax="47" xr10:uidLastSave="{4223A462-D39C-4992-9758-765D5C6F692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<sst xmlns="http://schemas.openxmlformats.org/spreadsheetml/2006/main" count="181592" uniqueCount="39211">
  <si>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</si>
  <si>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</si>
  <si>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</si>
  <si>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</si>
  <si>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</si>
  <si>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</si>
  <si>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</si>
  <si>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</si>
  <si>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</si>
  <si>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</si>
  <si>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</si>
  <si>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</si>
  <si>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</si>
  <si>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</si>
  <si>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</si>
  <si>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</si>
  <si>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</si>
  <si>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</si>
  <si>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</si>
  <si>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</si>
  <si>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</si>
  <si>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</si>
  <si>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</si>
  <si>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</si>
  <si>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</si>
  <si>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</si>
  <si>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</si>
  <si>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</si>
  <si>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</si>
  <si>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</si>
  <si>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</si>
  <si>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</si>
  <si>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</si>
  <si>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</si>
  <si>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</si>
  <si>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</si>
  <si>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</si>
  <si>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</si>
  <si>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</si>
  <si>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</si>
  <si>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</si>
  <si>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</si>
  <si>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</si>
  <si>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</si>
  <si>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</si>
  <si>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</si>
  <si>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</si>
  <si>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</si>
  <si>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</si>
  <si>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</si>
  <si>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</si>
  <si>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</si>
  <si>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</si>
  <si>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</si>
  <si>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</si>
  <si>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</si>
  <si>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</si>
  <si>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</si>
  <si>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</si>
  <si>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</si>
  <si>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</si>
  <si>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</si>
  <si>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</si>
  <si>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</si>
  <si>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</si>
  <si>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</si>
  <si>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</si>
  <si>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</si>
  <si>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</si>
  <si>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</si>
  <si>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</si>
  <si>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</si>
  <si>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</si>
  <si>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</si>
  <si>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</si>
  <si>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</si>
  <si>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</si>
  <si>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</si>
  <si>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</si>
  <si>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</si>
  <si>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</si>
  <si>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</si>
  <si>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</si>
  <si>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</si>
  <si>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</si>
  <si>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</si>
  <si>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</si>
  <si>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</si>
  <si>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</si>
  <si>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</si>
  <si>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</si>
  <si>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</si>
  <si>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</si>
  <si>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</si>
  <si>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</si>
  <si>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</si>
  <si>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</si>
  <si>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</si>
  <si>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</si>
  <si>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</si>
  <si>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</si>
  <si>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</si>
  <si>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</si>
  <si>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</si>
  <si>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</si>
  <si>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</si>
  <si>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</si>
  <si>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</si>
  <si>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</si>
  <si>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</si>
  <si>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</si>
  <si>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</si>
  <si>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</si>
  <si>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</si>
  <si>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</si>
  <si>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</si>
  <si>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</si>
  <si>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</si>
  <si>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</si>
  <si>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</si>
  <si>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</si>
  <si>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</si>
  <si>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</si>
  <si>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</si>
  <si>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</si>
  <si>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</si>
  <si>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</si>
  <si>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</si>
  <si>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</si>
  <si>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</si>
  <si>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</si>
  <si>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</si>
  <si>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</si>
  <si>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</si>
  <si>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</si>
  <si>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</si>
  <si>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</si>
  <si>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</si>
  <si>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</si>
  <si>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</si>
  <si>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</si>
  <si>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</si>
  <si>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</si>
  <si>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</si>
  <si>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</si>
  <si>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</si>
  <si>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</si>
  <si>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</si>
  <si>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</si>
  <si>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</si>
  <si>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</si>
  <si>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</si>
  <si>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</si>
  <si>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</si>
  <si>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</si>
  <si>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</si>
  <si>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</si>
  <si>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</si>
  <si>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</si>
  <si>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</si>
  <si>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</si>
  <si>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</si>
  <si>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</si>
  <si>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</si>
  <si>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</si>
  <si>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</si>
  <si>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</si>
  <si>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</si>
  <si>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</si>
  <si>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</si>
  <si>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</si>
  <si>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</si>
  <si>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</si>
  <si>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</si>
  <si>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</si>
  <si>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</si>
  <si>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</si>
  <si>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</si>
  <si>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</si>
  <si>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</si>
  <si>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</si>
  <si>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</si>
  <si>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</si>
  <si>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</si>
  <si>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</si>
  <si>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</si>
  <si>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</si>
  <si>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</si>
  <si>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</si>
  <si>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</si>
  <si>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</si>
  <si>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</si>
  <si>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</si>
  <si>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</si>
  <si>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</si>
  <si>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</si>
  <si>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</si>
  <si>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</si>
  <si>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</si>
  <si>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</si>
  <si>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</si>
  <si>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</si>
  <si>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</si>
  <si>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</si>
  <si>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</si>
  <si>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</si>
  <si>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</si>
  <si>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</si>
  <si>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</si>
  <si>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</si>
  <si>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</si>
  <si>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</si>
  <si>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</si>
  <si>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</si>
  <si>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</si>
  <si>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</si>
  <si>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</si>
  <si>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</si>
  <si>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</si>
  <si>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</si>
  <si>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</si>
  <si>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</si>
  <si>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</si>
  <si>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</si>
  <si>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</si>
  <si>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</si>
  <si>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</si>
  <si>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</si>
  <si>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</si>
  <si>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</si>
  <si>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</si>
  <si>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</si>
  <si>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</si>
  <si>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</si>
  <si>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</si>
  <si>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</si>
  <si>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</si>
  <si>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</si>
  <si>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</si>
  <si>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</si>
  <si>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</si>
  <si>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</si>
  <si>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</si>
  <si>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</si>
  <si>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</si>
  <si>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</si>
  <si>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</si>
  <si>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</si>
  <si>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</si>
  <si>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</si>
  <si>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</si>
  <si>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</si>
  <si>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</si>
  <si>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</si>
  <si>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</si>
  <si>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</si>
  <si>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</si>
  <si>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</si>
  <si>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</si>
  <si>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</si>
  <si>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</si>
  <si>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</si>
  <si>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</si>
  <si>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</si>
  <si>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</si>
  <si>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</si>
  <si>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</si>
  <si>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</si>
  <si>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</si>
  <si>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</si>
  <si>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</si>
  <si>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</si>
  <si>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</si>
  <si>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</si>
  <si>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</si>
  <si>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</si>
  <si>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</si>
  <si>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</si>
  <si>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</si>
  <si>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</si>
  <si>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</si>
  <si>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</si>
  <si>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</si>
  <si>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</si>
  <si>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</si>
  <si>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</si>
  <si>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</si>
  <si>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</si>
  <si>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</si>
  <si>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</si>
  <si>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</si>
  <si>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</si>
  <si>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</si>
  <si>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</si>
  <si>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</si>
  <si>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</si>
  <si>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</si>
  <si>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</si>
  <si>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</si>
  <si>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</si>
  <si>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</si>
  <si>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</si>
  <si>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</si>
  <si>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</si>
  <si>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</si>
  <si>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</si>
  <si>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</si>
  <si>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</si>
  <si>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</si>
  <si>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</si>
  <si>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</si>
  <si>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</si>
  <si>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</si>
  <si>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</si>
  <si>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</si>
  <si>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</si>
  <si>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</si>
  <si>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</si>
  <si>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</si>
  <si>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</si>
  <si>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</si>
  <si>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</si>
  <si>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</si>
  <si>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</si>
  <si>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</si>
  <si>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</si>
  <si>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</si>
  <si>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</si>
  <si>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</si>
  <si>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</si>
  <si>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</si>
  <si>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</si>
  <si>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</si>
  <si>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</si>
  <si>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</si>
  <si>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</si>
  <si>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</si>
  <si>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</si>
  <si>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</si>
  <si>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</si>
  <si>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</si>
  <si>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</si>
  <si>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</si>
  <si>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</si>
  <si>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</si>
  <si>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</si>
  <si>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</si>
  <si>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</si>
  <si>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</si>
  <si>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</si>
  <si>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</si>
  <si>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</si>
  <si>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</si>
  <si>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</si>
  <si>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</si>
  <si>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</si>
  <si>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</si>
  <si>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</si>
  <si>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</si>
  <si>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</si>
  <si>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</si>
  <si>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</si>
  <si>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</si>
  <si>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</si>
  <si>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</si>
  <si>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</si>
  <si>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</si>
  <si>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</si>
  <si>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</si>
  <si>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</si>
  <si>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</si>
  <si>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</si>
  <si>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</si>
  <si>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</si>
  <si>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</si>
  <si>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</si>
  <si>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</si>
  <si>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</si>
  <si>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</si>
  <si>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</si>
  <si>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</si>
  <si>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</si>
  <si>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</si>
  <si>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</si>
  <si>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</si>
  <si>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</si>
  <si>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</si>
  <si>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</si>
  <si>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</si>
  <si>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</si>
  <si>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</si>
  <si>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</si>
  <si>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</si>
  <si>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</si>
  <si>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</si>
  <si>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</si>
  <si>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</si>
  <si>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</si>
  <si>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</si>
  <si>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</si>
  <si>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</si>
  <si>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</si>
  <si>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</si>
  <si>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</si>
  <si>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</si>
  <si>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</si>
  <si>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</si>
  <si>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</si>
  <si>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</si>
  <si>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</si>
  <si>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</si>
  <si>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</si>
  <si>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</si>
  <si>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</si>
  <si>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</si>
  <si>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</si>
  <si>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</si>
  <si>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</si>
  <si>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</si>
  <si>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</si>
  <si>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</si>
  <si>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</si>
  <si>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</si>
  <si>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</si>
  <si>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</si>
  <si>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</si>
  <si>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</si>
  <si>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</si>
  <si>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</si>
  <si>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</si>
  <si>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</si>
  <si>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</si>
  <si>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</si>
  <si>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</si>
  <si>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</si>
  <si>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</si>
  <si>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</si>
  <si>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</si>
  <si>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</si>
  <si>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</si>
  <si>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</si>
  <si>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</si>
  <si>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</si>
  <si>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</si>
  <si>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</si>
  <si>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</si>
  <si>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</si>
  <si>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</si>
  <si>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</si>
  <si>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</si>
  <si>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</si>
  <si>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</si>
  <si>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</si>
  <si>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</si>
  <si>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</si>
  <si>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</si>
  <si>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</si>
  <si>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</si>
  <si>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</si>
  <si>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</si>
  <si>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</si>
  <si>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</si>
  <si>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</si>
  <si>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</si>
  <si>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</si>
  <si>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</si>
  <si>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</si>
  <si>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</si>
  <si>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</si>
  <si>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</si>
  <si>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</si>
  <si>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</si>
  <si>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</si>
  <si>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</si>
  <si>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</si>
  <si>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</si>
  <si>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</si>
  <si>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</si>
  <si>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</si>
  <si>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</si>
  <si>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</si>
  <si>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</si>
  <si>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</si>
  <si>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</si>
  <si>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</si>
  <si>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</si>
  <si>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</si>
  <si>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</si>
  <si>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</si>
  <si>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</si>
  <si>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</si>
  <si>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</si>
  <si>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</si>
  <si>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</si>
  <si>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</si>
  <si>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</si>
  <si>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</si>
  <si>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</si>
  <si>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</si>
  <si>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</si>
  <si>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</si>
  <si>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</si>
  <si>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</si>
  <si>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</si>
  <si>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</si>
  <si>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</si>
  <si>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</si>
  <si>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</si>
  <si>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</si>
  <si>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</si>
  <si>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</si>
  <si>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</si>
  <si>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</si>
  <si>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</si>
  <si>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</si>
  <si>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</si>
  <si>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</si>
  <si>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</si>
  <si>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</si>
  <si>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</si>
  <si>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</si>
  <si>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</si>
  <si>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</si>
  <si>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</si>
  <si>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</si>
  <si>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</si>
  <si>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</si>
  <si>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</si>
  <si>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</si>
  <si>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</si>
  <si>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</si>
  <si>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</si>
  <si>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</si>
  <si>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</si>
  <si>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</si>
  <si>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</si>
  <si>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</si>
  <si>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</si>
  <si>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</si>
  <si>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</si>
  <si>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</si>
  <si>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</si>
  <si>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</si>
  <si>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</si>
  <si>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</si>
  <si>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</si>
  <si>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</si>
  <si>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</si>
  <si>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</si>
  <si>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</si>
  <si>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</si>
  <si>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</si>
  <si>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</si>
  <si>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</si>
  <si>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</si>
  <si>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</si>
  <si>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</si>
  <si>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</si>
  <si>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</si>
  <si>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</si>
  <si>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</si>
  <si>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</si>
  <si>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</si>
  <si>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</si>
  <si>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</si>
  <si>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</si>
  <si>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</si>
  <si>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</si>
  <si>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</si>
  <si>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</si>
  <si>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</si>
  <si>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</si>
  <si>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</si>
  <si>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</si>
  <si>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</si>
  <si>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</si>
  <si>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</si>
  <si>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</si>
  <si>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</si>
  <si>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</si>
  <si>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</si>
  <si>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</si>
  <si>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</si>
  <si>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</si>
  <si>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</si>
  <si>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</si>
  <si>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</si>
  <si>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</si>
  <si>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</si>
  <si>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</si>
  <si>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</si>
  <si>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</si>
  <si>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</si>
  <si>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</si>
  <si>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</si>
  <si>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</si>
  <si>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</si>
  <si>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</si>
  <si>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</si>
  <si>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</si>
  <si>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</si>
  <si>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</si>
  <si>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</si>
  <si>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</si>
  <si>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</si>
  <si>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</si>
  <si>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</si>
  <si>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</si>
  <si>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</si>
  <si>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</si>
  <si>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</si>
  <si>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</si>
  <si>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</si>
  <si>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</si>
  <si>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</si>
  <si>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</si>
  <si>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</si>
  <si>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</si>
  <si>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</si>
  <si>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</si>
  <si>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</si>
  <si>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</si>
  <si>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</si>
  <si>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</si>
  <si>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</si>
  <si>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</si>
  <si>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</si>
  <si>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</si>
  <si>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</si>
  <si>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</si>
  <si>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</si>
  <si>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</si>
  <si>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</si>
  <si>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</si>
  <si>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</si>
  <si>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</si>
  <si>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</si>
  <si>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</si>
  <si>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</si>
  <si>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</si>
  <si>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</si>
  <si>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</si>
  <si>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</si>
  <si>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</si>
  <si>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</si>
  <si>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</si>
  <si>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</si>
  <si>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</si>
  <si>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</si>
  <si>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</si>
  <si>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</si>
  <si>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</si>
  <si>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</si>
  <si>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</si>
  <si>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</si>
  <si>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</si>
  <si>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</si>
  <si>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</si>
  <si>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</si>
  <si>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</si>
  <si>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</si>
  <si>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</si>
  <si>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</si>
  <si>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</si>
  <si>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</si>
  <si>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</si>
  <si>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</si>
  <si>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</si>
  <si>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</si>
  <si>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</si>
  <si>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</si>
  <si>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</si>
  <si>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</si>
  <si>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</si>
  <si>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</si>
  <si>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</si>
  <si>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</si>
  <si>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</si>
  <si>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</si>
  <si>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</si>
  <si>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</si>
  <si>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</si>
  <si>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</si>
  <si>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</si>
  <si>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</si>
  <si>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</si>
  <si>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</si>
  <si>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</si>
  <si>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</si>
  <si>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</si>
  <si>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</si>
  <si>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</si>
  <si>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</si>
  <si>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</si>
  <si>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</si>
  <si>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</si>
  <si>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</si>
  <si>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</si>
  <si>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</si>
  <si>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</si>
  <si>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</si>
  <si>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</si>
  <si>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</si>
  <si>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</si>
  <si>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</si>
  <si>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</si>
  <si>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</si>
  <si>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</si>
  <si>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</si>
  <si>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</si>
  <si>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</si>
  <si>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</si>
  <si>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</si>
  <si>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</si>
  <si>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</si>
  <si>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</si>
  <si>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</si>
  <si>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</si>
  <si>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</si>
  <si>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</si>
  <si>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</si>
  <si>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</si>
  <si>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</si>
  <si>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</si>
  <si>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</si>
  <si>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</si>
  <si>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</si>
  <si>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</si>
  <si>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</si>
  <si>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</si>
  <si>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</si>
  <si>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</si>
  <si>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</si>
  <si>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</si>
  <si>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</si>
  <si>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</si>
  <si>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</si>
  <si>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</si>
  <si>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</si>
  <si>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</si>
  <si>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</si>
  <si>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</si>
  <si>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</si>
  <si>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</si>
  <si>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</si>
  <si>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</si>
  <si>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</si>
  <si>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</si>
  <si>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</si>
  <si>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</si>
  <si>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</si>
  <si>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</si>
  <si>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</si>
  <si>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</si>
  <si>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</si>
  <si>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</si>
  <si>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</si>
  <si>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</si>
  <si>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</si>
  <si>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</si>
  <si>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</si>
  <si>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</si>
  <si>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</si>
  <si>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</si>
  <si>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</si>
  <si>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</si>
  <si>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</si>
  <si>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</si>
  <si>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</si>
  <si>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</si>
  <si>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</si>
  <si>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</si>
  <si>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</si>
  <si>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</si>
  <si>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</si>
  <si>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</si>
  <si>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</si>
  <si>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</si>
  <si>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</si>
  <si>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</si>
  <si>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</si>
  <si>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</si>
  <si>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</si>
  <si>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</si>
  <si>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</si>
  <si>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</si>
  <si>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</si>
  <si>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</si>
  <si>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</si>
  <si>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</si>
  <si>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</si>
  <si>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</si>
  <si>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</si>
  <si>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</si>
  <si>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</si>
  <si>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</si>
  <si>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</si>
  <si>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</si>
  <si>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</si>
  <si>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</si>
  <si>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</si>
  <si>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</si>
  <si>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</si>
  <si>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</si>
  <si>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</si>
  <si>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</si>
  <si>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</si>
  <si>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</si>
  <si>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</si>
  <si>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</si>
  <si>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</si>
  <si>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</si>
  <si>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</si>
  <si>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</si>
  <si>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</si>
  <si>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</si>
  <si>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</si>
  <si>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</si>
  <si>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</si>
  <si>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</si>
  <si>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</si>
  <si>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</si>
  <si>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</si>
  <si>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</si>
  <si>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</si>
  <si>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</si>
  <si>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</si>
  <si>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</si>
  <si>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</si>
  <si>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</si>
  <si>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</si>
  <si>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</si>
  <si>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</si>
  <si>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</si>
  <si>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</si>
  <si>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</si>
  <si>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</si>
  <si>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</si>
  <si>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</si>
  <si>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</si>
  <si>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</si>
  <si>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</si>
  <si>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</si>
  <si>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</si>
  <si>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</si>
  <si>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</si>
  <si>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</si>
  <si>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</si>
  <si>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</si>
  <si>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</si>
  <si>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</si>
  <si>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</si>
  <si>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</si>
  <si>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</si>
  <si>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</si>
  <si>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</si>
  <si>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</si>
  <si>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</si>
  <si>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</si>
  <si>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</si>
  <si>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</si>
  <si>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</si>
  <si>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</si>
  <si>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</si>
  <si>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</si>
  <si>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</si>
  <si>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</si>
  <si>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</si>
  <si>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</si>
  <si>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</si>
  <si>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</si>
  <si>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</si>
  <si>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</si>
  <si>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</si>
  <si>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</si>
  <si>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</si>
  <si>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</si>
  <si>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</si>
  <si>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</si>
  <si>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</si>
  <si>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</si>
  <si>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</si>
  <si>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</si>
  <si>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</si>
  <si>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</si>
  <si>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</si>
  <si>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</si>
  <si>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</si>
  <si>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</si>
  <si>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</si>
  <si>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</si>
  <si>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</si>
  <si>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</si>
  <si>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</si>
  <si>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</si>
  <si>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</si>
  <si>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</si>
  <si>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</si>
  <si>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</si>
  <si>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</si>
  <si>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</si>
  <si>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</si>
  <si>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</si>
  <si>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</si>
  <si>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</si>
  <si>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</si>
  <si>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</si>
  <si>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</si>
  <si>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</si>
  <si>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</si>
  <si>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</si>
  <si>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</si>
  <si>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</si>
  <si>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</si>
  <si>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</si>
  <si>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</si>
  <si>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</si>
  <si>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</si>
  <si>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</si>
  <si>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</si>
  <si>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</si>
  <si>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</si>
  <si>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</si>
  <si>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</si>
  <si>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</si>
  <si>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</si>
  <si>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</si>
  <si>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</si>
  <si>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</si>
  <si>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</si>
  <si>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</si>
  <si>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</si>
  <si>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</si>
  <si>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</si>
  <si>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</si>
  <si>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</si>
  <si>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</si>
  <si>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</si>
  <si>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</si>
  <si>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</si>
  <si>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</si>
  <si>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</si>
  <si>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</si>
  <si>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</si>
  <si>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</si>
  <si>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</si>
  <si>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</si>
  <si>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</si>
  <si>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</si>
  <si>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</si>
  <si>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</si>
  <si>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</si>
  <si>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</si>
  <si>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</si>
  <si>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</si>
  <si>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</si>
  <si>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</si>
  <si>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</si>
  <si>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</si>
  <si>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</si>
  <si>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</si>
  <si>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</si>
  <si>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</si>
  <si>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</si>
  <si>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</si>
  <si>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</si>
  <si>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</si>
  <si>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</si>
  <si>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</si>
  <si>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</si>
  <si>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</si>
  <si>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</si>
  <si>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</si>
  <si>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</si>
  <si>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</si>
  <si>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</si>
  <si>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</si>
  <si>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</si>
  <si>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</si>
  <si>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</si>
  <si>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</si>
  <si>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</si>
  <si>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</si>
  <si>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</si>
  <si>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</si>
  <si>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</si>
  <si>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</si>
  <si>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</si>
  <si>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</si>
  <si>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</si>
  <si>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</si>
  <si>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</si>
  <si>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</si>
  <si>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</si>
  <si>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</si>
  <si>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</si>
  <si>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</si>
  <si>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</si>
  <si>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</si>
  <si>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</si>
  <si>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</si>
  <si>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</si>
  <si>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</si>
  <si>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</si>
  <si>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</si>
  <si>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</si>
  <si>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</si>
  <si>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</si>
  <si>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</si>
  <si>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</si>
  <si>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</si>
  <si>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</si>
  <si>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</si>
  <si>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</si>
  <si>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</si>
  <si>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</si>
  <si>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</si>
  <si>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</si>
  <si>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</si>
  <si>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</si>
  <si>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</si>
  <si>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</si>
  <si>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</si>
  <si>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</si>
  <si>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</si>
  <si>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</si>
  <si>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</si>
  <si>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</si>
  <si>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</si>
  <si>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</si>
  <si>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</si>
  <si>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</si>
  <si>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</si>
  <si>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</si>
  <si>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</si>
  <si>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</si>
  <si>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</si>
  <si>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</si>
  <si>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</si>
  <si>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</si>
  <si>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</si>
  <si>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</si>
  <si>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</si>
  <si>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</si>
  <si>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</si>
  <si>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</si>
  <si>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</si>
  <si>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</si>
  <si>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</si>
  <si>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</si>
  <si>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</si>
  <si>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</si>
  <si>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</si>
  <si>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</si>
  <si>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</si>
  <si>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</si>
  <si>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</si>
  <si>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</si>
  <si>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</si>
  <si>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</si>
  <si>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</si>
  <si>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</si>
  <si>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</si>
  <si>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</si>
  <si>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</si>
  <si>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</si>
  <si>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</si>
  <si>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</si>
  <si>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</si>
  <si>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</si>
  <si>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</si>
  <si>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</si>
  <si>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</si>
  <si>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</si>
  <si>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</si>
  <si>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</si>
  <si>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</si>
  <si>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</si>
  <si>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</si>
  <si>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</si>
  <si>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</si>
  <si>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</si>
  <si>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</si>
  <si>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</si>
  <si>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</si>
  <si>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</si>
  <si>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</si>
  <si>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</si>
  <si>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</si>
  <si>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</si>
  <si>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</si>
  <si>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</si>
  <si>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</si>
  <si>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</si>
  <si>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</si>
  <si>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</si>
  <si>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</si>
  <si>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</si>
  <si>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</si>
  <si>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</si>
  <si>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</si>
  <si>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</si>
  <si>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</si>
  <si>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</si>
  <si>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</si>
  <si>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</si>
  <si>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</si>
  <si>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</si>
  <si>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</si>
  <si>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</si>
  <si>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</si>
  <si>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</si>
  <si>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</si>
  <si>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</si>
  <si>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</si>
  <si>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</si>
  <si>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</si>
  <si>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</si>
  <si>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</si>
  <si>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</si>
  <si>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</si>
  <si>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</si>
  <si>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</si>
  <si>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</si>
  <si>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</si>
  <si>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</si>
  <si>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</si>
  <si>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</si>
  <si>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</si>
  <si>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</si>
  <si>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</si>
  <si>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</si>
  <si>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</si>
  <si>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</si>
  <si>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</si>
  <si>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</si>
  <si>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</si>
  <si>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</si>
  <si>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</si>
  <si>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</si>
  <si>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</si>
  <si>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</si>
  <si>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</si>
  <si>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</si>
  <si>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</si>
  <si>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</si>
  <si>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</si>
  <si>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</si>
  <si>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</si>
  <si>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</si>
  <si>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</si>
  <si>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</si>
  <si>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</si>
  <si>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</si>
  <si>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</si>
  <si>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</si>
  <si>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</si>
  <si>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</si>
  <si>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</si>
  <si>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</si>
  <si>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</si>
  <si>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</si>
  <si>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</si>
  <si>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</si>
  <si>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</si>
  <si>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</si>
  <si>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</si>
  <si>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</si>
  <si>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</si>
  <si>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</si>
  <si>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</si>
  <si>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</si>
  <si>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</si>
  <si>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</si>
  <si>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</si>
  <si>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</si>
  <si>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</si>
  <si>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</si>
  <si>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</si>
  <si>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</si>
  <si>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</si>
  <si>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</si>
  <si>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</si>
  <si>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</si>
  <si>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</si>
  <si>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</si>
  <si>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</si>
  <si>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</si>
  <si>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</si>
  <si>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</si>
  <si>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</si>
  <si>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</si>
  <si>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</si>
  <si>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</si>
  <si>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</si>
  <si>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</si>
  <si>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</si>
  <si>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</si>
  <si>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</si>
  <si>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</si>
  <si>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</si>
  <si>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</si>
  <si>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</si>
  <si>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</si>
  <si>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</si>
  <si>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</si>
  <si>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</si>
  <si>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</si>
  <si>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</si>
  <si>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</si>
  <si>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</si>
  <si>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</si>
  <si>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</si>
  <si>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</si>
  <si>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</si>
  <si>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</si>
  <si>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</si>
  <si>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</si>
  <si>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</si>
  <si>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</si>
  <si>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</si>
  <si>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</si>
  <si>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</si>
  <si>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</si>
  <si>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</si>
  <si>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</si>
  <si>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</si>
  <si>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</si>
  <si>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</si>
  <si>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</si>
  <si>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</si>
  <si>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</si>
  <si>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</si>
  <si>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</si>
  <si>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</si>
  <si>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</si>
  <si>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</si>
  <si>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</si>
  <si>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</si>
  <si>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</si>
  <si>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</si>
  <si>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</si>
  <si>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</si>
  <si>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</si>
  <si>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</si>
  <si>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</si>
  <si>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</si>
  <si>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</si>
  <si>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</si>
  <si>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</si>
  <si>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</si>
  <si>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</si>
  <si>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</si>
  <si>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</si>
  <si>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</si>
  <si>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</si>
  <si>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</si>
  <si>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</si>
  <si>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</si>
  <si>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</si>
  <si>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</si>
  <si>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</si>
  <si>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</si>
  <si>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</si>
  <si>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</si>
  <si>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</si>
  <si>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</si>
  <si>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</si>
  <si>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</si>
  <si>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</si>
  <si>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</si>
  <si>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</si>
  <si>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</si>
  <si>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</si>
  <si>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</si>
  <si>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</si>
  <si>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</si>
  <si>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</si>
  <si>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</si>
  <si>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</si>
  <si>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</si>
  <si>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</si>
  <si>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</si>
  <si>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</si>
  <si>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</si>
  <si>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</si>
  <si>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</si>
  <si>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</si>
  <si>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</si>
  <si>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</si>
  <si>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</si>
  <si>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</si>
  <si>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</si>
  <si>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</si>
  <si>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</si>
  <si>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</si>
  <si>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</si>
  <si>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</si>
  <si>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</si>
  <si>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</si>
  <si>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</si>
  <si>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</si>
  <si>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</si>
  <si>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</si>
  <si>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</si>
  <si>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</si>
  <si>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</si>
  <si>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</si>
  <si>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</si>
  <si>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</si>
  <si>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</si>
  <si>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</si>
  <si>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</si>
  <si>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</si>
  <si>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</si>
  <si>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</si>
  <si>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</si>
  <si>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</si>
  <si>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</si>
  <si>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</si>
  <si>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</si>
  <si>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</si>
  <si>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</si>
  <si>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</si>
  <si>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</si>
  <si>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</si>
  <si>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</si>
  <si>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</si>
  <si>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</si>
  <si>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</si>
  <si>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</si>
  <si>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</si>
  <si>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</si>
  <si>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</si>
  <si>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</si>
  <si>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</si>
  <si>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</si>
  <si>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</si>
  <si>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</si>
  <si>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</si>
  <si>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</si>
  <si>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</si>
  <si>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</si>
  <si>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</si>
  <si>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</si>
  <si>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</si>
  <si>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</si>
  <si>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</si>
  <si>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</si>
  <si>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</si>
  <si>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</si>
  <si>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</si>
  <si>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</si>
  <si>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</si>
  <si>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</si>
  <si>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</si>
  <si>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</si>
  <si>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</si>
  <si>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</si>
  <si>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</si>
  <si>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</si>
  <si>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</si>
  <si>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</si>
  <si>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</si>
  <si>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</si>
  <si>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</si>
  <si>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</si>
  <si>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</si>
  <si>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</si>
  <si>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</si>
  <si>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</si>
  <si>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</si>
  <si>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</si>
  <si>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</si>
  <si>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</si>
  <si>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</si>
  <si>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</si>
  <si>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</si>
  <si>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</si>
  <si>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</si>
  <si>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</si>
  <si>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</si>
  <si>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</si>
  <si>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</si>
  <si>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</si>
  <si>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</si>
  <si>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</si>
  <si>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</si>
  <si>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</si>
  <si>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</si>
  <si>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</si>
  <si>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</si>
  <si>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</si>
  <si>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</si>
  <si>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</si>
  <si>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</si>
  <si>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</si>
  <si>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</si>
  <si>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</si>
  <si>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</si>
  <si>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</si>
  <si>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</si>
  <si>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</si>
  <si>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</si>
  <si>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</si>
  <si>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</si>
  <si>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</si>
  <si>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</si>
  <si>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</si>
  <si>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</si>
  <si>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</si>
  <si>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</si>
  <si>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</si>
  <si>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</si>
  <si>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</si>
  <si>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</si>
  <si>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</si>
  <si>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</si>
  <si>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</si>
  <si>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</si>
  <si>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</si>
  <si>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</si>
  <si>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</si>
  <si>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</si>
  <si>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</si>
  <si>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</si>
  <si>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</si>
  <si>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</si>
  <si>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</si>
  <si>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</si>
  <si>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</si>
  <si>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</si>
  <si>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</si>
  <si>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</si>
  <si>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</si>
  <si>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</si>
  <si>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</si>
  <si>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</si>
  <si>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</si>
  <si>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</si>
  <si>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</si>
  <si>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</si>
  <si>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</si>
  <si>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</si>
  <si>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</si>
  <si>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</si>
  <si>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</si>
  <si>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</si>
  <si>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</si>
  <si>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</si>
  <si>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</si>
  <si>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</si>
  <si>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</si>
  <si>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</si>
  <si>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</si>
  <si>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</si>
  <si>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</si>
  <si>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</si>
  <si>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</si>
  <si>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</si>
  <si>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</si>
  <si>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</si>
  <si>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</si>
  <si>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</si>
  <si>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</si>
  <si>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</si>
  <si>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</si>
  <si>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</si>
  <si>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</si>
  <si>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</si>
  <si>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</si>
  <si>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</si>
  <si>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</si>
  <si>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</si>
  <si>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</si>
  <si>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</si>
  <si>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</si>
  <si>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</si>
  <si>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</si>
  <si>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</si>
  <si>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</si>
  <si>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</si>
  <si>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</si>
  <si>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</si>
  <si>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</si>
  <si>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</si>
  <si>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</si>
  <si>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</si>
  <si>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</si>
  <si>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</si>
  <si>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</si>
  <si>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</si>
  <si>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</si>
  <si>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</si>
  <si>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</si>
  <si>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</si>
  <si>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</si>
  <si>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</si>
  <si>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</si>
  <si>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</si>
  <si>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</si>
  <si>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</si>
  <si>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</si>
  <si>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</si>
  <si>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</si>
  <si>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</si>
  <si>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</si>
  <si>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</si>
  <si>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</si>
  <si>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</si>
  <si>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</si>
  <si>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</si>
  <si>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</si>
  <si>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</si>
  <si>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</si>
  <si>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</si>
  <si>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</si>
  <si>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</si>
  <si>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</si>
  <si>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</si>
  <si>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</si>
  <si>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</si>
  <si>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</si>
  <si>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</si>
  <si>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</si>
  <si>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</si>
  <si>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</si>
  <si>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</si>
  <si>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</si>
  <si>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</si>
  <si>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</si>
  <si>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</si>
  <si>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</si>
  <si>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</si>
  <si>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</si>
  <si>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</si>
  <si>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</si>
  <si>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</si>
  <si>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</si>
  <si>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</si>
  <si>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</si>
  <si>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</si>
  <si>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</si>
  <si>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</si>
  <si>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</si>
  <si>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</si>
  <si>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</si>
  <si>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</si>
  <si>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</si>
  <si>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</si>
  <si>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</si>
  <si>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</si>
  <si>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</si>
  <si>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</si>
  <si>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</si>
  <si>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</si>
  <si>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</si>
  <si>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</si>
  <si>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</si>
  <si>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</si>
  <si>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</si>
  <si>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</si>
  <si>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</si>
  <si>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</si>
  <si>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</si>
  <si>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</si>
  <si>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</si>
  <si>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</si>
  <si>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</si>
  <si>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</si>
  <si>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</si>
  <si>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</si>
  <si>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</si>
  <si>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</si>
  <si>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</si>
  <si>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</si>
  <si>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</si>
  <si>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</si>
  <si>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</si>
  <si>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</si>
  <si>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</si>
  <si>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</si>
  <si>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</si>
  <si>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</si>
  <si>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</si>
  <si>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</si>
  <si>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</si>
  <si>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</si>
  <si>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</si>
  <si>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</si>
  <si>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</si>
  <si>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</si>
  <si>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</si>
  <si>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</si>
  <si>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</si>
  <si>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</si>
  <si>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</si>
  <si>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</si>
  <si>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</si>
  <si>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</si>
  <si>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</si>
  <si>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</si>
  <si>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</si>
  <si>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</si>
  <si>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</si>
  <si>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</si>
  <si>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</si>
  <si>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</si>
  <si>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</si>
  <si>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</si>
  <si>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</si>
  <si>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</si>
  <si>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</si>
  <si>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</si>
  <si>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</si>
  <si>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</si>
  <si>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</si>
  <si>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</si>
  <si>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</si>
  <si>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</si>
  <si>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</si>
  <si>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</si>
  <si>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</si>
  <si>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</si>
  <si>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</si>
  <si>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</si>
  <si>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</si>
  <si>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</si>
  <si>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</si>
  <si>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</si>
  <si>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</si>
  <si>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</si>
  <si>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</si>
  <si>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</si>
  <si>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</si>
  <si>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</si>
  <si>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</si>
  <si>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</si>
  <si>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</si>
  <si>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</si>
  <si>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</si>
  <si>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</si>
  <si>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</si>
  <si>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</si>
  <si>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</si>
  <si>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</si>
  <si>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</si>
  <si>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</si>
  <si>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</si>
  <si>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</si>
  <si>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</si>
  <si>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</si>
  <si>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</si>
  <si>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</si>
  <si>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</si>
  <si>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</si>
  <si>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</si>
  <si>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</si>
  <si>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</si>
  <si>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</si>
  <si>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</si>
  <si>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</si>
  <si>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</si>
  <si>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</si>
  <si>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</si>
  <si>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</si>
  <si>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</si>
  <si>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</si>
  <si>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</si>
  <si>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</si>
  <si>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</si>
  <si>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</si>
  <si>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</si>
  <si>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</si>
  <si>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</si>
  <si>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</si>
  <si>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</si>
  <si>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</si>
  <si>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</si>
  <si>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</si>
  <si>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</si>
  <si>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</si>
  <si>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</si>
  <si>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</si>
  <si>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</si>
  <si>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</si>
  <si>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</si>
  <si>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</si>
  <si>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</si>
  <si>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</si>
  <si>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</si>
  <si>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</si>
  <si>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</si>
  <si>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</si>
  <si>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</si>
  <si>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</si>
  <si>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</si>
  <si>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</si>
  <si>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</si>
  <si>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</si>
  <si>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</si>
  <si>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</si>
  <si>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</si>
  <si>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</si>
  <si>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</si>
  <si>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</si>
  <si>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</si>
  <si>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</si>
  <si>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</si>
  <si>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</si>
  <si>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</si>
  <si>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</si>
  <si>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</si>
  <si>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</si>
  <si>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</si>
  <si>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</si>
  <si>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</si>
  <si>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</si>
  <si>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</si>
  <si>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</si>
  <si>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</si>
  <si>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</si>
  <si>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</si>
  <si>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</si>
  <si>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</si>
  <si>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</si>
  <si>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</si>
  <si>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</si>
  <si>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</si>
  <si>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</si>
  <si>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</si>
  <si>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</si>
  <si>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</si>
  <si>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</si>
  <si>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</si>
  <si>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</si>
  <si>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</si>
  <si>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</si>
  <si>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</si>
  <si>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</si>
  <si>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</si>
  <si>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</si>
  <si>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</si>
  <si>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</si>
  <si>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</si>
  <si>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</si>
  <si>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</si>
  <si>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</si>
  <si>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</si>
  <si>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</si>
  <si>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</si>
  <si>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</si>
  <si>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</si>
  <si>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</si>
  <si>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</si>
  <si>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</si>
  <si>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</si>
  <si>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</si>
  <si>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</si>
  <si>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</si>
  <si>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</si>
  <si>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</si>
  <si>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</si>
  <si>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</si>
  <si>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</si>
  <si>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</si>
  <si>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</si>
  <si>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</si>
  <si>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</si>
  <si>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</si>
  <si>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</si>
  <si>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</si>
  <si>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</si>
  <si>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</si>
  <si>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</si>
  <si>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</si>
  <si>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</si>
  <si>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</si>
  <si>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</si>
  <si>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</si>
  <si>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</si>
  <si>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</si>
  <si>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</si>
  <si>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</si>
  <si>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</si>
  <si>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</si>
  <si>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</si>
  <si>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</si>
  <si>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</si>
  <si>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</si>
  <si>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</si>
  <si>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</si>
  <si>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</si>
  <si>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</si>
  <si>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</si>
  <si>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</si>
  <si>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</si>
  <si>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</si>
  <si>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</si>
  <si>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</si>
  <si>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</si>
  <si>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</si>
  <si>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</si>
  <si>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</si>
  <si>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</si>
  <si>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</si>
  <si>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</si>
  <si>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</si>
  <si>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</si>
  <si>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</si>
  <si>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</si>
  <si>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</si>
  <si>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</si>
  <si>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</si>
  <si>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</si>
  <si>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</si>
  <si>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</si>
  <si>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</si>
  <si>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</si>
  <si>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</si>
  <si>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</si>
  <si>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</si>
  <si>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</si>
  <si>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</si>
  <si>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</si>
  <si>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</si>
  <si>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</si>
  <si>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</si>
  <si>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</si>
  <si>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</si>
  <si>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</si>
  <si>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</si>
  <si>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</si>
  <si>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</si>
  <si>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</si>
  <si>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</si>
  <si>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</si>
  <si>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</si>
  <si>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</si>
  <si>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</si>
  <si>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</si>
  <si>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</si>
  <si>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</si>
  <si>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</si>
  <si>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</si>
  <si>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</si>
  <si>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</si>
  <si>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</si>
  <si>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</si>
  <si>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</si>
  <si>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</si>
  <si>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</si>
  <si>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</si>
  <si>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</si>
  <si>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</si>
  <si>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</si>
  <si>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</si>
  <si>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</si>
  <si>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</si>
  <si>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</si>
  <si>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</si>
  <si>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</si>
  <si>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</si>
  <si>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</si>
  <si>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</si>
  <si>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</si>
  <si>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</si>
  <si>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</si>
  <si>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</si>
  <si>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</si>
  <si>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</si>
  <si>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</si>
  <si>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</si>
  <si>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</si>
  <si>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</si>
  <si>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</si>
  <si>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</si>
  <si>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</si>
  <si>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</si>
  <si>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</si>
  <si>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</si>
  <si>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</si>
  <si>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</si>
  <si>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</si>
  <si>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</si>
  <si>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</si>
  <si>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</si>
  <si>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</si>
  <si>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</si>
  <si>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</si>
  <si>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</si>
  <si>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</si>
  <si>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</si>
  <si>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</si>
  <si>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</si>
  <si>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</si>
  <si>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</si>
  <si>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</si>
  <si>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</si>
  <si>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</si>
  <si>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</si>
  <si>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</si>
  <si>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</si>
  <si>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</si>
  <si>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</si>
  <si>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</si>
  <si>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</si>
  <si>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</si>
  <si>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</si>
  <si>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</si>
  <si>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</si>
  <si>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</si>
  <si>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</si>
  <si>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</si>
  <si>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</si>
  <si>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</si>
  <si>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</si>
  <si>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</si>
  <si>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</si>
  <si>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</si>
  <si>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</si>
  <si>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</si>
  <si>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</si>
  <si>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</si>
  <si>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</si>
  <si>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</si>
  <si>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</si>
  <si>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</si>
  <si>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</si>
  <si>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</si>
  <si>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</si>
  <si>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</si>
  <si>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</si>
  <si>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</si>
  <si>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</si>
  <si>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</si>
  <si>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</si>
  <si>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</si>
  <si>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</si>
  <si>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</si>
  <si>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</si>
  <si>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</si>
  <si>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</si>
  <si>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</si>
  <si>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</si>
  <si>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</si>
  <si>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</si>
  <si>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</si>
  <si>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</si>
  <si>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</si>
  <si>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</si>
  <si>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</si>
  <si>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</si>
  <si>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</si>
  <si>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</si>
  <si>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</si>
  <si>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</si>
  <si>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</si>
  <si>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</si>
  <si>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</si>
  <si>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</si>
  <si>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</si>
  <si>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</si>
  <si>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</si>
  <si>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</si>
  <si>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</si>
  <si>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</si>
  <si>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</si>
  <si>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</si>
  <si>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</si>
  <si>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</si>
  <si>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</si>
  <si>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</si>
  <si>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</si>
  <si>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</si>
  <si>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</si>
  <si>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</si>
  <si>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</si>
  <si>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</si>
  <si>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</si>
  <si>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</si>
  <si>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</si>
  <si>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</si>
  <si>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</si>
  <si>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</si>
  <si>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</si>
  <si>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</si>
  <si>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</si>
  <si>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</si>
  <si>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</si>
  <si>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</si>
  <si>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</si>
  <si>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</si>
  <si>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</si>
  <si>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</si>
  <si>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</si>
  <si>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</si>
  <si>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</si>
  <si>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</si>
  <si>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</si>
  <si>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</si>
  <si>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</si>
  <si>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</si>
  <si>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</si>
  <si>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</si>
  <si>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</si>
  <si>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</si>
  <si>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</si>
  <si>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</si>
  <si>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</si>
  <si>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</si>
  <si>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</si>
  <si>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</si>
  <si>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</si>
  <si>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</si>
  <si>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</si>
  <si>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</si>
  <si>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</si>
  <si>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</si>
  <si>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</si>
  <si>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</si>
  <si>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</si>
  <si>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</si>
  <si>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</si>
  <si>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</si>
  <si>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</si>
  <si>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</si>
  <si>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</si>
  <si>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</si>
  <si>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</si>
  <si>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</si>
  <si>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</si>
  <si>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</si>
  <si>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</si>
  <si>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</si>
  <si>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</si>
  <si>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</si>
  <si>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</si>
  <si>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</si>
  <si>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</si>
  <si>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</si>
  <si>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</si>
  <si>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</si>
  <si>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</si>
  <si>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</si>
  <si>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</si>
  <si>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</si>
  <si>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</si>
  <si>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</si>
  <si>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</si>
  <si>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</si>
  <si>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</si>
  <si>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</si>
  <si>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</si>
  <si>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</si>
  <si>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</si>
  <si>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</si>
  <si>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</si>
  <si>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</si>
  <si>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</si>
  <si>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</si>
  <si>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</si>
  <si>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</si>
  <si>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</si>
  <si>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</si>
  <si>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</si>
  <si>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</si>
  <si>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</si>
  <si>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</si>
  <si>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</si>
  <si>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</si>
  <si>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</si>
  <si>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</si>
  <si>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</si>
  <si>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</si>
  <si>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</si>
  <si>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</si>
  <si>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</si>
  <si>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</si>
  <si>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</si>
  <si>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</si>
  <si>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</si>
  <si>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</si>
  <si>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</si>
  <si>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</si>
  <si>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</si>
  <si>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</si>
  <si>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</si>
  <si>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</si>
  <si>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</si>
  <si>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</si>
  <si>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</si>
  <si>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</si>
  <si>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</si>
  <si>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</si>
  <si>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</si>
  <si>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</si>
  <si>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</si>
  <si>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</si>
  <si>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</si>
  <si>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</si>
  <si>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</si>
  <si>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</si>
  <si>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</si>
  <si>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</si>
  <si>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</si>
  <si>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</si>
  <si>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</si>
  <si>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</si>
  <si>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</si>
  <si>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</si>
  <si>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</si>
  <si>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</si>
  <si>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</si>
  <si>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</si>
  <si>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</si>
  <si>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</si>
  <si>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</si>
  <si>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</si>
  <si>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</si>
  <si>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</si>
  <si>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</si>
  <si>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</si>
  <si>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</si>
  <si>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</si>
  <si>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</si>
  <si>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</si>
  <si>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</si>
  <si>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</si>
  <si>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</si>
  <si>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</si>
  <si>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</si>
  <si>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</si>
  <si>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</si>
  <si>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</si>
  <si>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</si>
  <si>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</si>
  <si>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</si>
  <si>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</si>
  <si>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</si>
  <si>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</si>
  <si>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</si>
  <si>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</si>
  <si>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</si>
  <si>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</si>
  <si>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</si>
  <si>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</si>
  <si>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</si>
  <si>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</si>
  <si>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</si>
  <si>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</si>
  <si>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</si>
  <si>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</si>
  <si>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</si>
  <si>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</si>
  <si>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</si>
  <si>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</si>
  <si>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</si>
  <si>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</si>
  <si>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</si>
  <si>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</si>
  <si>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</si>
  <si>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</si>
  <si>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</si>
  <si>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</si>
  <si>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</si>
  <si>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</si>
  <si>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</si>
  <si>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</si>
  <si>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</si>
  <si>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</si>
  <si>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</si>
  <si>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</si>
  <si>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</si>
  <si>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</si>
  <si>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</si>
  <si>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</si>
  <si>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</si>
  <si>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</si>
  <si>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</si>
  <si>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</si>
  <si>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</si>
  <si>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</si>
  <si>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</si>
  <si>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</si>
  <si>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</si>
  <si>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</si>
  <si>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</si>
  <si>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</si>
  <si>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</si>
  <si>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</si>
  <si>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</si>
  <si>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</si>
  <si>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</si>
  <si>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</si>
  <si>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</si>
  <si>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</si>
  <si>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</si>
  <si>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</si>
  <si>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</si>
  <si>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</si>
  <si>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</si>
  <si>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</si>
  <si>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</si>
  <si>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</si>
  <si>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</si>
  <si>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</si>
  <si>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</si>
  <si>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</si>
  <si>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</si>
  <si>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</si>
  <si>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</si>
  <si>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</si>
  <si>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</si>
  <si>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</si>
  <si>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</si>
  <si>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</si>
  <si>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</si>
  <si>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</si>
  <si>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</si>
  <si>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</si>
  <si>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</si>
  <si>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</si>
  <si>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</si>
  <si>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</si>
  <si>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</si>
  <si>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</si>
  <si>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</si>
  <si>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</si>
  <si>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</si>
  <si>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</si>
  <si>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</si>
  <si>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</si>
  <si>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</si>
  <si>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</si>
  <si>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</si>
  <si>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</si>
  <si>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</si>
  <si>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</si>
  <si>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</si>
  <si>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</si>
  <si>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</si>
  <si>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</si>
  <si>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</si>
  <si>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</si>
  <si>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</si>
  <si>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</si>
  <si>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</si>
  <si>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</si>
  <si>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</si>
  <si>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</si>
  <si>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</si>
  <si>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</si>
  <si>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</si>
  <si>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</si>
  <si>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</si>
  <si>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</si>
  <si>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</si>
  <si>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</si>
  <si>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</si>
  <si>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</si>
  <si>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</si>
  <si>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</si>
  <si>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</si>
  <si>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</si>
  <si>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</si>
  <si>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</si>
  <si>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</si>
  <si>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</si>
  <si>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</si>
  <si>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</si>
  <si>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</si>
  <si>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</si>
  <si>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</si>
  <si>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</si>
  <si>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</si>
  <si>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</si>
  <si>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</si>
  <si>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</si>
  <si>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</si>
  <si>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</si>
  <si>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</si>
  <si>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</si>
  <si>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</si>
  <si>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</si>
  <si>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</si>
  <si>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</si>
  <si>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</si>
  <si>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</si>
  <si>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</si>
  <si>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</si>
  <si>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</si>
  <si>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</si>
  <si>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</si>
  <si>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</si>
  <si>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</si>
  <si>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</si>
  <si>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</si>
  <si>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</si>
  <si>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</si>
  <si>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</si>
  <si>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</si>
  <si>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</si>
  <si>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</si>
  <si>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</si>
  <si>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</si>
  <si>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</si>
  <si>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</si>
  <si>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</si>
  <si>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</si>
  <si>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</si>
  <si>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</si>
  <si>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</si>
  <si>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</si>
  <si>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</si>
  <si>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</si>
  <si>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</si>
  <si>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</si>
  <si>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</si>
  <si>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</si>
  <si>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</si>
  <si>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</si>
  <si>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</si>
  <si>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</si>
  <si>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</si>
  <si>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</si>
  <si>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</si>
  <si>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</si>
  <si>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</si>
  <si>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</si>
  <si>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</si>
  <si>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</si>
  <si>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</si>
  <si>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</si>
  <si>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</si>
  <si>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</si>
  <si>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</si>
  <si>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</si>
  <si>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</si>
  <si>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</si>
  <si>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</si>
  <si>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</si>
  <si>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</si>
  <si>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</si>
  <si>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</si>
  <si>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</si>
  <si>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</si>
  <si>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</si>
  <si>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</si>
  <si>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</si>
  <si>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</si>
  <si>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</si>
  <si>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</si>
  <si>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</si>
  <si>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</si>
  <si>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</si>
  <si>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</si>
  <si>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</si>
  <si>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</si>
  <si>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</si>
  <si>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</si>
  <si>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</si>
  <si>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</si>
  <si>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</si>
  <si>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</si>
  <si>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</si>
  <si>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</si>
  <si>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</si>
  <si>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</si>
  <si>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</si>
  <si>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</si>
  <si>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</si>
  <si>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</si>
  <si>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</si>
  <si>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</si>
  <si>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</si>
  <si>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</si>
  <si>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</si>
  <si>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</si>
  <si>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</si>
  <si>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</si>
  <si>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</si>
  <si>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</si>
  <si>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</si>
  <si>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</si>
  <si>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</si>
  <si>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</si>
  <si>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</si>
  <si>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</si>
  <si>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</si>
  <si>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</si>
  <si>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</si>
  <si>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</si>
  <si>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</si>
  <si>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</si>
  <si>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</si>
  <si>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</si>
  <si>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</si>
  <si>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</si>
  <si>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</si>
  <si>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</si>
  <si>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</si>
  <si>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</si>
  <si>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</si>
  <si>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</si>
  <si>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</si>
  <si>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</si>
  <si>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</si>
  <si>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</si>
  <si>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</si>
  <si>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</si>
  <si>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</si>
  <si>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</si>
  <si>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</si>
  <si>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</si>
  <si>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</si>
  <si>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</si>
  <si>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</si>
  <si>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</si>
  <si>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</si>
  <si>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</si>
  <si>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</si>
  <si>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</si>
  <si>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</si>
  <si>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</si>
  <si>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</si>
  <si>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</si>
  <si>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</si>
  <si>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</si>
  <si>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</si>
  <si>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</si>
  <si>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</si>
  <si>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</si>
  <si>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</si>
  <si>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</si>
  <si>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</si>
  <si>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</si>
  <si>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</si>
  <si>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</si>
  <si>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</si>
  <si>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</si>
  <si>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</si>
  <si>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</si>
  <si>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</si>
  <si>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</si>
  <si>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</si>
  <si>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</si>
  <si>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</si>
  <si>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</si>
  <si>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</si>
  <si>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</si>
  <si>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</si>
  <si>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</si>
  <si>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</si>
  <si>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</si>
  <si>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</si>
  <si>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</si>
  <si>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</si>
  <si>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</si>
  <si>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</si>
  <si>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</si>
  <si>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</si>
  <si>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</si>
  <si>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</si>
  <si>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</si>
  <si>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</si>
  <si>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</si>
  <si>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</si>
  <si>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</si>
  <si>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</si>
  <si>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</si>
  <si>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</si>
  <si>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</si>
  <si>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</si>
  <si>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</si>
  <si>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</si>
  <si>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</si>
  <si>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</si>
  <si>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</si>
  <si>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</si>
  <si>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</si>
  <si>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</si>
  <si>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</si>
  <si>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</si>
  <si>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</si>
  <si>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</si>
  <si>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</si>
  <si>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</si>
  <si>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</si>
  <si>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</si>
  <si>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</si>
  <si>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</si>
  <si>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</si>
  <si>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</si>
  <si>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</si>
  <si>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</si>
  <si>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</si>
  <si>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</si>
  <si>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</si>
  <si>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</si>
  <si>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</si>
  <si>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</si>
  <si>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</si>
  <si>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</si>
  <si>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</si>
  <si>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</si>
  <si>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</si>
  <si>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</si>
  <si>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</si>
  <si>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</si>
  <si>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</si>
  <si>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</si>
  <si>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</si>
  <si>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</si>
  <si>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</si>
  <si>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</si>
  <si>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</si>
  <si>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</si>
  <si>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</si>
  <si>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</si>
  <si>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</si>
  <si>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</si>
  <si>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</si>
  <si>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</si>
  <si>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</si>
  <si>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</si>
  <si>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</si>
  <si>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</si>
  <si>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</si>
  <si>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</si>
  <si>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</si>
  <si>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</si>
  <si>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</si>
  <si>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</si>
  <si>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</si>
  <si>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</si>
  <si>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</si>
  <si>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</si>
  <si>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</si>
  <si>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</si>
  <si>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</si>
  <si>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</si>
  <si>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</si>
  <si>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</si>
  <si>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</si>
  <si>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</si>
  <si>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</si>
  <si>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</si>
  <si>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</si>
  <si>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</si>
  <si>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</si>
  <si>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</si>
  <si>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</si>
  <si>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</si>
  <si>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</si>
  <si>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</si>
  <si>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</si>
  <si>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</si>
  <si>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</si>
  <si>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</si>
  <si>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</si>
  <si>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</si>
  <si>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</si>
  <si>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</si>
  <si>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</si>
  <si>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</si>
  <si>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</si>
  <si>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</si>
  <si>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</si>
  <si>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</si>
  <si>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</si>
  <si>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</si>
  <si>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</si>
  <si>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</si>
  <si>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</si>
  <si>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</si>
  <si>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</si>
  <si>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</si>
  <si>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</si>
  <si>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</si>
  <si>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</si>
  <si>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</si>
  <si>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</si>
  <si>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</si>
  <si>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</si>
  <si>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</si>
  <si>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</si>
  <si>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</si>
  <si>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</si>
  <si>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</si>
  <si>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</si>
  <si>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</si>
  <si>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</si>
  <si>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</si>
  <si>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</si>
  <si>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</si>
  <si>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</si>
  <si>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</si>
  <si>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</si>
  <si>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</si>
  <si>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</si>
  <si>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</si>
  <si>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</si>
  <si>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</si>
  <si>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</si>
  <si>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</si>
  <si>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</si>
  <si>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</si>
  <si>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</si>
  <si>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</si>
  <si>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</si>
  <si>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</si>
  <si>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</si>
  <si>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</si>
  <si>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</si>
  <si>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</si>
  <si>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</si>
  <si>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</si>
  <si>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</si>
  <si>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</si>
  <si>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</si>
  <si>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</si>
  <si>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</si>
  <si>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</si>
  <si>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</si>
  <si>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</si>
  <si>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</si>
  <si>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</si>
  <si>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</si>
  <si>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</si>
  <si>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</si>
  <si>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</si>
  <si>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</si>
  <si>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</si>
  <si>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</si>
  <si>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</si>
  <si>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</si>
  <si>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</si>
  <si>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</si>
  <si>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</si>
  <si>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</si>
  <si>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</si>
  <si>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</si>
  <si>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</si>
  <si>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</si>
  <si>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</si>
  <si>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</si>
  <si>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</si>
  <si>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</si>
  <si>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</si>
  <si>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</si>
  <si>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</si>
  <si>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</si>
  <si>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</si>
  <si>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</si>
  <si>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</si>
  <si>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</si>
  <si>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</si>
  <si>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</si>
  <si>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</si>
  <si>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</si>
  <si>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</si>
  <si>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</si>
  <si>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</si>
  <si>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</si>
  <si>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</si>
  <si>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</si>
  <si>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</si>
  <si>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</si>
  <si>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</si>
  <si>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</si>
  <si>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</si>
  <si>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</si>
  <si>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</si>
  <si>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</si>
  <si>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</si>
  <si>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</si>
  <si>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</si>
  <si>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</si>
  <si>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</si>
  <si>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</si>
  <si>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</si>
  <si>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</si>
  <si>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</si>
  <si>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</si>
  <si>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</si>
  <si>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</si>
  <si>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</si>
  <si>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</si>
  <si>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</si>
  <si>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</si>
  <si>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</si>
  <si>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</si>
  <si>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</si>
  <si>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</si>
  <si>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</si>
  <si>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</si>
  <si>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</si>
  <si>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</si>
  <si>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</si>
  <si>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</si>
  <si>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</si>
  <si>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</si>
  <si>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</si>
  <si>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</si>
  <si>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</si>
  <si>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</si>
  <si>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</si>
  <si>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</si>
  <si>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</si>
  <si>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</si>
  <si>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</si>
  <si>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</si>
  <si>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</si>
  <si>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</si>
  <si>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</si>
  <si>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</si>
  <si>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</si>
  <si>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</si>
  <si>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</si>
  <si>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</si>
  <si>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</si>
  <si>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</si>
  <si>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</si>
  <si>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</si>
  <si>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</si>
  <si>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</si>
  <si>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</si>
  <si>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</si>
  <si>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</si>
  <si>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</si>
  <si>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</si>
  <si>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</si>
  <si>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</si>
  <si>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</si>
  <si>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</si>
  <si>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</si>
  <si>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</si>
  <si>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</si>
  <si>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</si>
  <si>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</si>
  <si>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</si>
  <si>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</si>
  <si>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</si>
  <si>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</si>
  <si>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</si>
  <si>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</si>
  <si>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</si>
  <si>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</si>
  <si>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</si>
  <si>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</si>
  <si>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</si>
  <si>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</si>
  <si>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</si>
  <si>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</si>
  <si>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</si>
  <si>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</si>
  <si>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</si>
  <si>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</si>
  <si>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</si>
  <si>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</si>
  <si>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</si>
  <si>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</si>
  <si>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</si>
  <si>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</si>
  <si>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</si>
  <si>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</si>
  <si>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</si>
  <si>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</si>
  <si>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</si>
  <si>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</si>
  <si>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</si>
  <si>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</si>
  <si>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</si>
  <si>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</si>
  <si>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</si>
  <si>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</si>
  <si>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</si>
  <si>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</si>
  <si>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</si>
  <si>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</si>
  <si>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</si>
  <si>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</si>
  <si>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</si>
  <si>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</si>
  <si>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</si>
  <si>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</si>
  <si>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</si>
  <si>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</si>
  <si>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</si>
  <si>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</si>
  <si>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</si>
  <si>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</si>
  <si>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</si>
  <si>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</si>
  <si>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</si>
  <si>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</si>
  <si>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</si>
  <si>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</si>
  <si>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</si>
  <si>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</si>
  <si>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</si>
  <si>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</si>
  <si>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</si>
  <si>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</si>
  <si>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</si>
  <si>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</si>
  <si>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</si>
  <si>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</si>
  <si>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</si>
  <si>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</si>
  <si>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</si>
  <si>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</si>
  <si>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</si>
  <si>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</si>
  <si>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</si>
  <si>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</si>
  <si>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</si>
  <si>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</si>
  <si>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</si>
  <si>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</si>
  <si>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</si>
  <si>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</si>
  <si>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</si>
  <si>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</si>
  <si>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</si>
  <si>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</si>
  <si>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</si>
  <si>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</si>
  <si>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</si>
  <si>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</si>
  <si>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</si>
  <si>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</si>
  <si>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</si>
  <si>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</si>
  <si>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</si>
  <si>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</si>
  <si>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</si>
  <si>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</si>
  <si>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</si>
  <si>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</si>
  <si>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</si>
  <si>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</si>
  <si>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</si>
  <si>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</si>
  <si>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</si>
  <si>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</si>
  <si>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</si>
  <si>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</si>
  <si>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</si>
  <si>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</si>
  <si>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</si>
  <si>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</si>
  <si>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</si>
  <si>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</si>
  <si>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</si>
  <si>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</si>
  <si>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</si>
  <si>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</si>
  <si>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</si>
  <si>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</si>
  <si>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</si>
  <si>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</si>
  <si>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</si>
  <si>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</si>
  <si>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</si>
  <si>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</si>
  <si>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</si>
  <si>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</si>
  <si>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</si>
  <si>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</si>
  <si>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</si>
  <si>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</si>
  <si>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</si>
  <si>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</si>
  <si>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</si>
  <si>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</si>
  <si>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</si>
  <si>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</si>
  <si>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</si>
  <si>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</si>
  <si>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</si>
  <si>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</si>
  <si>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</si>
  <si>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</si>
  <si>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</si>
  <si>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</si>
  <si>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</si>
  <si>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</si>
  <si>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</si>
  <si>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</si>
  <si>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</si>
  <si>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</si>
  <si>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</si>
  <si>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</si>
  <si>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</si>
  <si>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</si>
  <si>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</si>
  <si>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</si>
  <si>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</si>
  <si>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</si>
  <si>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</si>
  <si>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</si>
  <si>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</si>
  <si>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</si>
  <si>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</si>
  <si>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</si>
  <si>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</si>
  <si>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</si>
  <si>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</si>
  <si>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</si>
  <si>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</si>
  <si>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</si>
  <si>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</si>
  <si>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</si>
  <si>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</si>
  <si>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</si>
  <si>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</si>
  <si>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</si>
  <si>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</si>
  <si>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</si>
  <si>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</si>
  <si>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</si>
  <si>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</si>
  <si>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</si>
  <si>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</si>
  <si>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</si>
  <si>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</si>
  <si>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</si>
  <si>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</si>
  <si>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</si>
  <si>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</si>
  <si>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</si>
  <si>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</si>
  <si>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</si>
  <si>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</si>
  <si>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</si>
  <si>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</si>
  <si>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</si>
  <si>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</si>
  <si>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</si>
  <si>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</si>
  <si>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</si>
  <si>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</si>
  <si>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</si>
  <si>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</si>
  <si>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</si>
  <si>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</si>
  <si>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</si>
  <si>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</si>
  <si>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</si>
  <si>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</si>
  <si>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</si>
  <si>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</si>
  <si>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</si>
  <si>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</si>
  <si>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</si>
  <si>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</si>
  <si>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</si>
  <si>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</si>
  <si>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</si>
  <si>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</si>
  <si>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</si>
  <si>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</si>
  <si>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</si>
  <si>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</si>
  <si>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</si>
  <si>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</si>
  <si>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</si>
  <si>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</si>
  <si>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</si>
  <si>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</si>
  <si>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</si>
  <si>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</si>
  <si>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</si>
  <si>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</si>
  <si>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</si>
  <si>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</si>
  <si>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</si>
  <si>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</si>
  <si>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</si>
  <si>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</si>
  <si>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</si>
  <si>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</si>
  <si>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</si>
  <si>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</si>
  <si>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</si>
  <si>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</si>
  <si>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</si>
  <si>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</si>
  <si>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</si>
  <si>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</si>
  <si>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</si>
  <si>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</si>
  <si>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</si>
  <si>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</si>
  <si>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</si>
  <si>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</si>
  <si>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</si>
  <si>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</si>
  <si>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</si>
  <si>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</si>
  <si>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</si>
  <si>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</si>
  <si>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</si>
  <si>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</si>
  <si>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</si>
  <si>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</si>
  <si>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</si>
  <si>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</si>
  <si>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</si>
  <si>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</si>
  <si>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</si>
  <si>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</si>
  <si>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</si>
  <si>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</si>
  <si>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</si>
  <si>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</si>
  <si>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</si>
  <si>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</si>
  <si>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</si>
  <si>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</si>
  <si>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</si>
  <si>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</si>
  <si>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</si>
  <si>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</si>
  <si>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</si>
  <si>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</si>
  <si>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</si>
  <si>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</si>
  <si>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</si>
  <si>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</si>
  <si>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</si>
  <si>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</si>
  <si>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</si>
  <si>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</si>
  <si>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</si>
  <si>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</si>
  <si>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</si>
  <si>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</si>
  <si>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</si>
  <si>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</si>
  <si>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</si>
  <si>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</si>
  <si>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</si>
  <si>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</si>
  <si>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</si>
  <si>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</si>
  <si>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</si>
  <si>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</si>
  <si>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</si>
  <si>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</si>
  <si>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</si>
  <si>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</si>
  <si>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</si>
  <si>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</si>
  <si>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</si>
  <si>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</si>
  <si>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</si>
  <si>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</si>
  <si>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</si>
  <si>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</si>
  <si>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</si>
  <si>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</si>
  <si>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</si>
  <si>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</si>
  <si>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</si>
  <si>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</si>
  <si>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</si>
  <si>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</si>
  <si>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</si>
  <si>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</si>
  <si>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</si>
  <si>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</si>
  <si>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</si>
  <si>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</si>
  <si>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</si>
  <si>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</si>
  <si>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</si>
  <si>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</si>
  <si>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</si>
  <si>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</si>
  <si>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</si>
  <si>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</si>
  <si>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</si>
  <si>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</si>
  <si>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</si>
  <si>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</si>
  <si>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</si>
  <si>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</si>
  <si>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</si>
  <si>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</si>
  <si>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</si>
  <si>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</si>
  <si>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</si>
  <si>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</si>
  <si>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</si>
  <si>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</si>
  <si>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</si>
  <si>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</si>
  <si>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</si>
  <si>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</si>
  <si>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</si>
  <si>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</si>
  <si>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</si>
  <si>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</si>
  <si>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</si>
  <si>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</si>
  <si>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</si>
  <si>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</si>
  <si>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</si>
  <si>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</si>
  <si>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</si>
  <si>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</si>
  <si>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</si>
  <si>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</si>
  <si>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</si>
  <si>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</si>
  <si>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</si>
  <si>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</si>
  <si>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</si>
  <si>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</si>
  <si>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</si>
  <si>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</si>
  <si>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</si>
  <si>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</si>
  <si>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</si>
  <si>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</si>
  <si>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</si>
  <si>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</si>
  <si>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</si>
  <si>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</si>
  <si>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</si>
  <si>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</si>
  <si>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</si>
  <si>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</si>
  <si>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</si>
  <si>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</si>
  <si>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</si>
  <si>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</si>
  <si>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</si>
  <si>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</si>
  <si>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</si>
  <si>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</si>
  <si>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</si>
  <si>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</si>
  <si>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</si>
  <si>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</si>
  <si>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</si>
  <si>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</si>
  <si>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</si>
  <si>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</si>
  <si>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</si>
  <si>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</si>
  <si>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</si>
  <si>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</si>
  <si>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</si>
  <si>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</si>
  <si>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</si>
  <si>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</si>
  <si>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</si>
  <si>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</si>
  <si>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</si>
  <si>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</si>
  <si>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</si>
  <si>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</si>
  <si>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</si>
  <si>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</si>
  <si>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</si>
  <si>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</si>
  <si>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</si>
  <si>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</si>
  <si>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</si>
  <si>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</si>
  <si>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</si>
  <si>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</si>
  <si>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</si>
  <si>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</si>
  <si>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</si>
  <si>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</si>
  <si>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</si>
  <si>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</si>
  <si>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</si>
  <si>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</si>
  <si>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</si>
  <si>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</si>
  <si>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</si>
  <si>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</si>
  <si>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</si>
  <si>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</si>
  <si>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</si>
  <si>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</si>
  <si>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</si>
  <si>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</si>
  <si>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</si>
  <si>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</si>
  <si>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</si>
  <si>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</si>
  <si>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</si>
  <si>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</si>
  <si>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</si>
  <si>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</si>
  <si>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</si>
  <si>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</si>
  <si>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</si>
  <si>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</si>
  <si>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</si>
  <si>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</si>
  <si>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</si>
  <si>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</si>
  <si>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</si>
  <si>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</si>
  <si>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</si>
  <si>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</si>
  <si>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</si>
  <si>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</si>
  <si>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</si>
  <si>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</si>
  <si>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</si>
  <si>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</si>
  <si>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</si>
  <si>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</si>
  <si>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</si>
  <si>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</si>
  <si>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</si>
  <si>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</si>
  <si>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</si>
  <si>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</si>
  <si>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</si>
  <si>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</si>
  <si>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</si>
  <si>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</si>
  <si>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</si>
  <si>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</si>
  <si>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</si>
  <si>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</si>
  <si>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</si>
  <si>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</si>
  <si>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</si>
  <si>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</si>
  <si>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</si>
  <si>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</si>
  <si>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</si>
  <si>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</si>
  <si>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</si>
  <si>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</si>
  <si>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</si>
  <si>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</si>
  <si>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</si>
  <si>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</si>
  <si>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</si>
  <si>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</si>
  <si>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</si>
  <si>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</si>
  <si>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</si>
  <si>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</si>
  <si>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</si>
  <si>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</si>
  <si>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</si>
  <si>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</si>
  <si>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</si>
  <si>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</si>
  <si>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</si>
  <si>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</si>
  <si>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</si>
  <si>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</si>
  <si>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</si>
  <si>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</si>
  <si>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</si>
  <si>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</si>
  <si>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</si>
  <si>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</si>
  <si>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</si>
  <si>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</si>
  <si>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</si>
  <si>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</si>
  <si>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</si>
  <si>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</si>
  <si>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</si>
  <si>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</si>
  <si>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</si>
  <si>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</si>
  <si>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</si>
  <si>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</si>
  <si>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</si>
  <si>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</si>
  <si>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</si>
  <si>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</si>
  <si>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</si>
  <si>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</si>
  <si>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</si>
  <si>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</si>
  <si>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</si>
  <si>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</si>
  <si>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</si>
  <si>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</si>
  <si>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</si>
  <si>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</si>
  <si>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</si>
  <si>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</si>
  <si>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</si>
  <si>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</si>
  <si>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</si>
  <si>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</si>
  <si>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</si>
  <si>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</si>
  <si>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</si>
  <si>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</si>
  <si>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</si>
  <si>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</si>
  <si>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</si>
  <si>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</si>
  <si>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</si>
  <si>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</si>
  <si>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</si>
  <si>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</si>
  <si>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</si>
  <si>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</si>
  <si>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</si>
  <si>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</si>
  <si>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</si>
  <si>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</si>
  <si>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</si>
  <si>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</si>
  <si>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</si>
  <si>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</si>
  <si>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</si>
  <si>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</si>
  <si>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</si>
  <si>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</si>
  <si>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</si>
  <si>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</si>
  <si>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</si>
  <si>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</si>
  <si>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</si>
  <si>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</si>
  <si>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</si>
  <si>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</si>
  <si>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</si>
  <si>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</si>
  <si>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</si>
  <si>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</si>
  <si>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</si>
  <si>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</si>
  <si>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</si>
  <si>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</si>
  <si>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</si>
  <si>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</si>
  <si>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</si>
  <si>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</si>
  <si>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</si>
  <si>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</si>
  <si>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</si>
  <si>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</si>
  <si>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</si>
  <si>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</si>
  <si>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</si>
  <si>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</si>
  <si>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</si>
  <si>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</si>
  <si>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</si>
  <si>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</si>
  <si>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</si>
  <si>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</si>
  <si>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</si>
  <si>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</si>
  <si>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</si>
  <si>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</si>
  <si>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</si>
  <si>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</si>
  <si>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</si>
  <si>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</si>
  <si>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</si>
  <si>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</si>
  <si>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</si>
  <si>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</si>
  <si>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</si>
  <si>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</si>
  <si>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</si>
  <si>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</si>
  <si>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</si>
  <si>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</si>
  <si>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</si>
  <si>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</si>
  <si>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</si>
  <si>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</si>
  <si>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</si>
  <si>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</si>
  <si>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</si>
  <si>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</si>
  <si>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</si>
  <si>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</si>
  <si>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</si>
  <si>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</si>
  <si>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</si>
  <si>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</si>
  <si>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</si>
  <si>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</si>
  <si>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</si>
  <si>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</si>
  <si>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</si>
  <si>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</si>
  <si>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</si>
  <si>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</si>
  <si>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</si>
  <si>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</si>
  <si>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</si>
  <si>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</si>
  <si>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</si>
  <si>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</si>
  <si>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</si>
  <si>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</si>
  <si>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</si>
  <si>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</si>
  <si>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</si>
  <si>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</si>
  <si>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</si>
  <si>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</si>
  <si>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</si>
  <si>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</si>
  <si>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</si>
  <si>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</si>
  <si>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</si>
  <si>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</si>
  <si>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</si>
  <si>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</si>
  <si>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</si>
  <si>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</si>
  <si>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</si>
  <si>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</si>
  <si>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</si>
  <si>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</si>
  <si>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</si>
  <si>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</si>
  <si>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</si>
  <si>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</si>
  <si>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</si>
  <si>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</si>
  <si>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</si>
  <si>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</si>
  <si>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</si>
  <si>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</si>
  <si>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</si>
  <si>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</si>
  <si>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</si>
  <si>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</si>
  <si>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</si>
  <si>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</si>
  <si>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</si>
  <si>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</si>
  <si>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</si>
  <si>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</si>
  <si>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</si>
  <si>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</si>
  <si>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</si>
  <si>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</si>
  <si>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</si>
  <si>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</si>
  <si>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</si>
  <si>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</si>
  <si>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</si>
  <si>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</si>
  <si>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</si>
  <si>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</si>
  <si>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</si>
  <si>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</si>
  <si>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</si>
  <si>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</si>
  <si>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</si>
  <si>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</si>
  <si>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</si>
  <si>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</si>
  <si>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</si>
  <si>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</si>
  <si>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</si>
  <si>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</si>
  <si>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</si>
  <si>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</si>
  <si>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</si>
  <si>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</si>
  <si>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</si>
  <si>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</si>
  <si>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</si>
  <si>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</si>
  <si>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</si>
  <si>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</si>
  <si>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</si>
  <si>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</si>
  <si>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</si>
  <si>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</si>
  <si>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</si>
  <si>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</si>
  <si>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</si>
  <si>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</si>
  <si>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</si>
  <si>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</si>
  <si>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</si>
  <si>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</si>
  <si>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</si>
  <si>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</si>
  <si>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</si>
  <si>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</si>
  <si>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</si>
  <si>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</si>
  <si>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</si>
  <si>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</si>
  <si>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</si>
  <si>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</si>
  <si>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</si>
  <si>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</si>
  <si>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</si>
  <si>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</si>
  <si>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</si>
  <si>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</si>
  <si>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</si>
  <si>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</si>
  <si>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</si>
  <si>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</si>
  <si>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</si>
  <si>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</si>
  <si>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</si>
  <si>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</si>
  <si>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</si>
  <si>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</si>
  <si>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</si>
  <si>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</si>
  <si>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</si>
  <si>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</si>
  <si>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</si>
  <si>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</si>
  <si>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</si>
  <si>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</si>
  <si>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</si>
  <si>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</si>
  <si>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</si>
  <si>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</si>
  <si>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</si>
  <si>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</si>
  <si>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</si>
  <si>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</si>
  <si>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</si>
  <si>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</si>
  <si>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</si>
  <si>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</si>
  <si>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</si>
  <si>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</si>
  <si>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</si>
  <si>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</si>
  <si>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</si>
  <si>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</si>
  <si>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</si>
  <si>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</si>
  <si>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</si>
  <si>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</si>
  <si>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</si>
  <si>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</si>
  <si>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</si>
  <si>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</si>
  <si>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</si>
  <si>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</si>
  <si>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</si>
  <si>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</si>
  <si>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</si>
  <si>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</si>
  <si>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</si>
  <si>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</si>
  <si>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</si>
  <si>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</si>
  <si>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</si>
  <si>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</si>
  <si>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</si>
  <si>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</si>
  <si>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</si>
  <si>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</si>
  <si>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</si>
  <si>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</si>
  <si>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</si>
  <si>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</si>
  <si>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</si>
  <si>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</si>
  <si>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</si>
  <si>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</si>
  <si>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</si>
  <si>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</si>
  <si>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</si>
  <si>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</si>
  <si>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</si>
  <si>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</si>
  <si>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</si>
  <si>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</si>
  <si>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</si>
  <si>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</si>
  <si>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</si>
  <si>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</si>
  <si>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</si>
  <si>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</si>
  <si>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</si>
  <si>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</si>
  <si>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</si>
  <si>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</si>
  <si>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</si>
  <si>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</si>
  <si>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</si>
  <si>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</si>
  <si>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</si>
  <si>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</si>
  <si>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</si>
  <si>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</si>
  <si>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</si>
  <si>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</si>
  <si>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</si>
  <si>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</si>
  <si>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</si>
  <si>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</si>
  <si>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</si>
  <si>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</si>
  <si>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</si>
  <si>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</si>
  <si>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</si>
  <si>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</si>
  <si>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</si>
  <si>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</si>
  <si>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</si>
  <si>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</si>
  <si>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</si>
  <si>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</si>
  <si>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</si>
  <si>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</si>
  <si>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</si>
  <si>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</si>
  <si>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</si>
  <si>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</si>
  <si>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</si>
  <si>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</si>
  <si>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</si>
  <si>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</si>
  <si>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</si>
  <si>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</si>
  <si>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</si>
  <si>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</si>
  <si>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</si>
  <si>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</si>
  <si>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</si>
  <si>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</si>
  <si>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</si>
  <si>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</si>
  <si>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</si>
  <si>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</si>
  <si>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</si>
  <si>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</si>
  <si>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</si>
  <si>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</si>
  <si>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</si>
  <si>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</si>
  <si>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</si>
  <si>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</si>
  <si>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</si>
  <si>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</si>
  <si>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</si>
  <si>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</si>
  <si>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</si>
  <si>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</si>
  <si>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</si>
  <si>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</si>
  <si>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</si>
  <si>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</si>
  <si>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</si>
  <si>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</si>
  <si>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</si>
  <si>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</si>
  <si>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</si>
  <si>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</si>
  <si>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</si>
  <si>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</si>
  <si>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</si>
  <si>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</si>
  <si>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</si>
  <si>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</si>
  <si>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</si>
  <si>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</si>
  <si>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</si>
  <si>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</si>
  <si>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</si>
  <si>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</si>
  <si>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</si>
  <si>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</si>
  <si>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</si>
  <si>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</si>
  <si>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</si>
  <si>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</si>
  <si>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</si>
  <si>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</si>
  <si>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</si>
  <si>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</si>
  <si>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</si>
  <si>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</si>
  <si>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</si>
  <si>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</si>
  <si>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</si>
  <si>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</si>
  <si>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</si>
  <si>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</si>
  <si>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</si>
  <si>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</si>
  <si>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</si>
  <si>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</si>
  <si>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</si>
  <si>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</si>
  <si>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</si>
  <si>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</si>
  <si>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</si>
  <si>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</si>
  <si>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</si>
  <si>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</si>
  <si>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</si>
  <si>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</si>
  <si>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</si>
  <si>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</si>
  <si>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</si>
  <si>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</si>
  <si>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</si>
  <si>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</si>
  <si>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</si>
  <si>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</si>
  <si>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</si>
  <si>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</si>
  <si>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</si>
  <si>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</si>
  <si>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</si>
  <si>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</si>
  <si>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</si>
  <si>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</si>
  <si>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</si>
  <si>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</si>
  <si>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</si>
  <si>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</si>
  <si>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</si>
  <si>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</si>
  <si>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</si>
  <si>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</si>
  <si>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</si>
  <si>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</si>
  <si>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</si>
  <si>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</si>
  <si>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</si>
  <si>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</si>
  <si>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</si>
  <si>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</si>
  <si>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</si>
  <si>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</si>
  <si>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</si>
  <si>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</si>
  <si>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</si>
  <si>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</si>
  <si>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</si>
  <si>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</si>
  <si>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</si>
  <si>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</si>
  <si>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</si>
  <si>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</si>
  <si>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</si>
  <si>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</si>
  <si>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</si>
  <si>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</si>
  <si>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</si>
  <si>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</si>
  <si>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</si>
  <si>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</si>
  <si>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</si>
  <si>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</si>
  <si>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</si>
  <si>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</si>
  <si>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</si>
  <si>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</si>
  <si>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</si>
  <si>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</si>
  <si>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</si>
  <si>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</si>
  <si>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</si>
  <si>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</si>
  <si>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</si>
  <si>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</si>
  <si>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</si>
  <si>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</si>
  <si>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</si>
  <si>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</si>
  <si>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</si>
  <si>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</si>
  <si>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</si>
  <si>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</si>
  <si>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</si>
  <si>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</si>
  <si>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</si>
  <si>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</si>
  <si>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</si>
  <si>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</si>
  <si>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</si>
  <si>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</si>
  <si>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</si>
  <si>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</si>
  <si>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</si>
  <si>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</si>
  <si>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</si>
  <si>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</si>
  <si>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</si>
  <si>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</si>
  <si>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</si>
  <si>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</si>
  <si>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</si>
  <si>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</si>
  <si>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</si>
  <si>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</si>
  <si>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</si>
  <si>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</si>
  <si>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</si>
  <si>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</si>
  <si>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</si>
  <si>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</si>
  <si>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</si>
  <si>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</si>
  <si>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</si>
  <si>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</si>
  <si>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</si>
  <si>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</si>
  <si>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</si>
  <si>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</si>
  <si>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</si>
  <si>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</si>
  <si>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</si>
  <si>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</si>
  <si>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</si>
  <si>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</si>
  <si>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</si>
  <si>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</si>
  <si>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</si>
  <si>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</si>
  <si>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</si>
  <si>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</si>
  <si>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</si>
  <si>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</si>
  <si>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</si>
  <si>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</si>
  <si>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</si>
  <si>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</si>
  <si>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</si>
  <si>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</si>
  <si>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</si>
  <si>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</si>
  <si>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</si>
  <si>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</si>
  <si>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</si>
  <si>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</si>
  <si>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</si>
  <si>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</si>
  <si>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</si>
  <si>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</si>
  <si>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</si>
  <si>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</si>
  <si>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</si>
  <si>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</si>
  <si>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</si>
  <si>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</si>
  <si>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</si>
  <si>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</si>
  <si>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</si>
  <si>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</si>
  <si>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</si>
  <si>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</si>
  <si>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</si>
  <si>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</si>
  <si>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</si>
  <si>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</si>
  <si>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</si>
  <si>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</si>
  <si>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</si>
  <si>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</si>
  <si>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</si>
  <si>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</si>
  <si>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</si>
  <si>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</si>
  <si>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</si>
  <si>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</si>
  <si>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</si>
  <si>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</si>
  <si>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</si>
  <si>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</si>
  <si>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</si>
  <si>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</si>
  <si>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</si>
  <si>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</si>
  <si>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</si>
  <si>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</si>
  <si>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</si>
  <si>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</si>
  <si>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</si>
  <si>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</si>
  <si>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</si>
  <si>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</si>
  <si>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</si>
  <si>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</si>
  <si>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</si>
  <si>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</si>
  <si>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</si>
  <si>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</si>
  <si>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</si>
  <si>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</si>
  <si>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</si>
  <si>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</si>
  <si>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</si>
  <si>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</si>
  <si>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</si>
  <si>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</si>
  <si>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</si>
  <si>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</si>
  <si>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</si>
  <si>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</si>
  <si>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</si>
  <si>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</si>
  <si>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</si>
  <si>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</si>
  <si>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</si>
  <si>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</si>
  <si>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</si>
  <si>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</si>
  <si>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</si>
  <si>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</si>
  <si>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</si>
  <si>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</si>
  <si>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</si>
  <si>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</si>
  <si>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</si>
  <si>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</si>
  <si>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</si>
  <si>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</si>
  <si>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</si>
  <si>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</si>
  <si>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</si>
  <si>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</si>
  <si>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</si>
  <si>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</si>
  <si>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</si>
  <si>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</si>
  <si>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</si>
  <si>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</si>
  <si>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</si>
  <si>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</si>
  <si>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</si>
  <si>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</si>
  <si>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</si>
  <si>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</si>
  <si>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</si>
  <si>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</si>
  <si>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</si>
  <si>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</si>
  <si>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</si>
  <si>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</si>
  <si>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</si>
  <si>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</si>
  <si>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</si>
  <si>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</si>
  <si>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</si>
  <si>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</si>
  <si>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</si>
  <si>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</si>
  <si>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</si>
  <si>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</si>
  <si>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</si>
  <si>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</si>
  <si>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</si>
  <si>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</si>
  <si>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</si>
  <si>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</si>
  <si>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</si>
  <si>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</si>
  <si>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</si>
  <si>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</si>
  <si>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</si>
  <si>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</si>
  <si>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</si>
  <si>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</si>
  <si>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</si>
  <si>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</si>
  <si>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</si>
  <si>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</si>
  <si>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</si>
  <si>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</si>
  <si>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</si>
  <si>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</si>
  <si>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</si>
  <si>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</si>
  <si>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</si>
  <si>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</si>
  <si>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</si>
  <si>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</si>
  <si>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</si>
  <si>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</si>
  <si>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</si>
  <si>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</si>
  <si>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</si>
  <si>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</si>
  <si>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</si>
  <si>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</si>
  <si>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</si>
  <si>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</si>
  <si>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</si>
  <si>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</si>
  <si>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</si>
  <si>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</si>
  <si>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</si>
  <si>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</si>
  <si>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</si>
  <si>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</si>
  <si>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</si>
  <si>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</si>
  <si>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</si>
  <si>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</si>
  <si>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</si>
  <si>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</si>
  <si>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</si>
  <si>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</si>
  <si>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</si>
  <si>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</si>
  <si>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</si>
  <si>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</si>
  <si>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</si>
  <si>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</si>
  <si>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</si>
  <si>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</si>
  <si>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</si>
  <si>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</si>
  <si>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</si>
  <si>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</si>
  <si>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</si>
  <si>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</si>
  <si>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</si>
  <si>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</si>
  <si>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</si>
  <si>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</si>
  <si>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</si>
  <si>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</si>
  <si>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</si>
  <si>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</si>
  <si>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</si>
  <si>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</si>
  <si>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</si>
  <si>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</si>
  <si>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</si>
  <si>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</si>
  <si>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</si>
  <si>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</si>
  <si>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</si>
  <si>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</si>
  <si>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</si>
  <si>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</si>
  <si>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</si>
  <si>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</si>
  <si>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</si>
  <si>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</si>
  <si>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</si>
  <si>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</si>
  <si>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</si>
  <si>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</si>
  <si>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</si>
  <si>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</si>
  <si>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</si>
  <si>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</si>
  <si>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</si>
  <si>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</si>
  <si>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</si>
  <si>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</si>
  <si>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</si>
  <si>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</si>
  <si>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</si>
  <si>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</si>
  <si>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</si>
  <si>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</si>
  <si>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</si>
  <si>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</si>
  <si>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</si>
  <si>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</si>
  <si>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</si>
  <si>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</si>
  <si>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</si>
  <si>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</si>
  <si>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</si>
  <si>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</si>
  <si>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</si>
  <si>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</si>
  <si>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</si>
  <si>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</si>
  <si>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</si>
  <si>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</si>
  <si>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</si>
  <si>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</si>
  <si>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</si>
  <si>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</si>
  <si>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</si>
  <si>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</si>
  <si>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</si>
  <si>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</si>
  <si>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</si>
  <si>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</si>
  <si>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</si>
  <si>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</si>
  <si>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</si>
  <si>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</si>
  <si>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</si>
  <si>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</si>
  <si>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</si>
  <si>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</si>
  <si>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</si>
  <si>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</si>
  <si>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</si>
  <si>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</si>
  <si>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</si>
  <si>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</si>
  <si>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</si>
  <si>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</si>
  <si>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</si>
  <si>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</si>
  <si>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</si>
  <si>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</si>
  <si>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</si>
  <si>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</si>
  <si>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</si>
  <si>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</si>
  <si>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</si>
  <si>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</si>
  <si>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</si>
  <si>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</si>
  <si>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</si>
  <si>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</si>
  <si>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</si>
  <si>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</si>
  <si>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</si>
  <si>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</si>
  <si>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</si>
  <si>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</si>
  <si>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</si>
  <si>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</si>
  <si>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</si>
  <si>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</si>
  <si>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</si>
  <si>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</si>
  <si>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</si>
  <si>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</si>
  <si>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</si>
  <si>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</si>
  <si>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</si>
  <si>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</si>
  <si>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</si>
  <si>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</si>
  <si>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</si>
  <si>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</si>
  <si>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</si>
  <si>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</si>
  <si>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</si>
  <si>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</si>
  <si>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</si>
  <si>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</si>
  <si>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</si>
  <si>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</si>
  <si>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</si>
  <si>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</si>
  <si>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</si>
  <si>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</si>
  <si>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</si>
  <si>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</si>
  <si>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</si>
  <si>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</si>
  <si>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</si>
  <si>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</si>
  <si>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</si>
  <si>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</si>
  <si>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</si>
  <si>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</si>
  <si>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</si>
  <si>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</si>
  <si>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</si>
  <si>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</si>
  <si>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</si>
  <si>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</si>
  <si>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</si>
  <si>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</si>
  <si>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</si>
  <si>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</si>
  <si>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</si>
  <si>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</si>
  <si>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</si>
  <si>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</si>
  <si>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</si>
  <si>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</si>
  <si>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</si>
  <si>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</si>
  <si>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</si>
  <si>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</si>
  <si>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</si>
  <si>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</si>
  <si>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</si>
  <si>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</si>
  <si>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</si>
  <si>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</si>
  <si>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</si>
  <si>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</si>
  <si>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</si>
  <si>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</si>
  <si>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</si>
  <si>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</si>
  <si>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</si>
  <si>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</si>
  <si>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</si>
  <si>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</si>
  <si>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</si>
  <si>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</si>
  <si>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</si>
  <si>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</si>
  <si>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</si>
  <si>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</si>
  <si>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</si>
  <si>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</si>
  <si>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</si>
  <si>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</si>
  <si>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</si>
  <si>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</si>
  <si>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</si>
  <si>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</si>
  <si>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</si>
  <si>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</si>
  <si>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</si>
  <si>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</si>
  <si>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</si>
  <si>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</si>
  <si>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</si>
  <si>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</si>
  <si>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</si>
  <si>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</si>
  <si>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</si>
  <si>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</si>
  <si>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</si>
  <si>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</si>
  <si>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</si>
  <si>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</si>
  <si>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</si>
  <si>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</si>
  <si>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</si>
  <si>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</si>
  <si>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</si>
  <si>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</si>
  <si>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</si>
  <si>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</si>
  <si>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</si>
  <si>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</si>
  <si>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</si>
  <si>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</si>
  <si>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</si>
  <si>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</si>
  <si>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</si>
  <si>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</si>
  <si>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</si>
  <si>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</si>
  <si>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</si>
  <si>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</si>
  <si>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</si>
  <si>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</si>
  <si>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</si>
  <si>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</si>
  <si>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</si>
  <si>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</si>
  <si>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</si>
  <si>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</si>
  <si>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</si>
  <si>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</si>
  <si>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</si>
  <si>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</si>
  <si>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</si>
  <si>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</si>
  <si>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</si>
  <si>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</si>
  <si>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</si>
  <si>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</si>
  <si>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</si>
  <si>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</si>
  <si>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</si>
  <si>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</si>
  <si>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</si>
  <si>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</si>
  <si>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</si>
  <si>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</si>
  <si>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</si>
  <si>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</si>
  <si>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</si>
  <si>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</si>
  <si>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</si>
  <si>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</si>
  <si>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</si>
  <si>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</si>
  <si>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</si>
  <si>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</si>
  <si>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</si>
  <si>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</si>
  <si>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</si>
  <si>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</si>
  <si>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</si>
  <si>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</si>
  <si>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</si>
  <si>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</si>
  <si>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</si>
  <si>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</si>
  <si>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</si>
  <si>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</si>
  <si>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</si>
  <si>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</si>
  <si>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</si>
  <si>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</si>
  <si>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</si>
  <si>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</si>
  <si>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</si>
  <si>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</si>
  <si>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</si>
  <si>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</si>
  <si>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</si>
  <si>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</si>
  <si>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</si>
  <si>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</si>
  <si>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</si>
  <si>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</si>
  <si>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</si>
  <si>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</si>
  <si>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</si>
  <si>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</si>
  <si>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</si>
  <si>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</si>
  <si>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</si>
  <si>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</si>
  <si>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</si>
  <si>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</si>
  <si>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</si>
  <si>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</si>
  <si>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</si>
  <si>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</si>
  <si>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</si>
  <si>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</si>
  <si>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</si>
  <si>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</si>
  <si>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</si>
  <si>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</si>
  <si>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</si>
  <si>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</si>
  <si>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</si>
  <si>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</si>
  <si>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</si>
  <si>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</si>
  <si>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</si>
  <si>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</si>
  <si>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</si>
  <si>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</si>
  <si>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</si>
  <si>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</si>
  <si>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</si>
  <si>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</si>
  <si>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</si>
  <si>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</si>
  <si>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</si>
  <si>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</si>
  <si>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</si>
  <si>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</si>
  <si>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</si>
  <si>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</si>
  <si>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</si>
  <si>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</si>
  <si>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</si>
  <si>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</si>
  <si>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</si>
  <si>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</si>
  <si>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</si>
  <si>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</si>
  <si>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</si>
  <si>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</si>
  <si>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</si>
  <si>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</si>
  <si>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</si>
  <si>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</si>
  <si>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</si>
  <si>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</si>
  <si>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</si>
  <si>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</si>
  <si>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</si>
  <si>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</si>
  <si>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</si>
  <si>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</si>
  <si>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</si>
  <si>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</si>
  <si>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</si>
  <si>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</si>
  <si>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</si>
  <si>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</si>
  <si>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</si>
  <si>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</si>
  <si>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</si>
  <si>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</si>
  <si>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</si>
  <si>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</si>
  <si>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</si>
  <si>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</si>
  <si>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</si>
  <si>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</si>
  <si>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</si>
  <si>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</si>
  <si>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</si>
  <si>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</si>
  <si>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</si>
  <si>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</si>
  <si>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</si>
  <si>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</si>
  <si>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</si>
  <si>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</si>
  <si>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</si>
  <si>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</si>
  <si>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</si>
  <si>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</si>
  <si>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</si>
  <si>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</si>
  <si>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</si>
  <si>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</si>
  <si>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</si>
  <si>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</si>
  <si>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</si>
  <si>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</si>
  <si>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</si>
  <si>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</si>
  <si>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</si>
  <si>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</si>
  <si>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</si>
  <si>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</si>
  <si>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</si>
  <si>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</si>
  <si>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</si>
  <si>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</si>
  <si>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</si>
  <si>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</si>
  <si>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</si>
  <si>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</si>
  <si>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</si>
  <si>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</si>
  <si>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</si>
  <si>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</si>
  <si>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</si>
  <si>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</si>
  <si>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</si>
  <si>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</si>
  <si>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</si>
  <si>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</si>
  <si>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</si>
  <si>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</si>
  <si>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</si>
  <si>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</si>
  <si>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</si>
  <si>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</si>
  <si>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</si>
  <si>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</si>
  <si>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</si>
  <si>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</si>
  <si>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</si>
  <si>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</si>
  <si>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</si>
  <si>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</si>
  <si>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</si>
  <si>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</si>
  <si>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</si>
  <si>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</si>
  <si>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</si>
  <si>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</si>
  <si>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</si>
  <si>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</si>
  <si>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</si>
  <si>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</si>
  <si>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</si>
  <si>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</si>
  <si>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</si>
  <si>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</si>
  <si>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</si>
  <si>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</si>
  <si>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</si>
  <si>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</si>
  <si>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</si>
  <si>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</si>
  <si>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</si>
  <si>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</si>
  <si>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</si>
  <si>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</si>
  <si>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</si>
  <si>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</si>
  <si>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</si>
  <si>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</si>
  <si>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</si>
  <si>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</si>
  <si>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</si>
  <si>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</si>
  <si>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</si>
  <si>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</si>
  <si>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</si>
  <si>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</si>
  <si>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</si>
  <si>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</si>
  <si>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</si>
  <si>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</si>
  <si>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</si>
  <si>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</si>
  <si>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</si>
  <si>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</si>
  <si>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</si>
  <si>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</si>
  <si>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</si>
  <si>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</si>
  <si>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</si>
  <si>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</si>
  <si>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</si>
  <si>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</si>
  <si>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</si>
  <si>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</si>
  <si>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</si>
  <si>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</si>
  <si>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</si>
  <si>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</si>
  <si>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</si>
  <si>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</si>
  <si>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</si>
  <si>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</si>
  <si>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</si>
  <si>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</si>
  <si>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</si>
  <si>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</si>
  <si>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</si>
  <si>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</si>
  <si>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</si>
  <si>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</si>
  <si>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</si>
  <si>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</si>
  <si>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</si>
  <si>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</si>
  <si>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</si>
  <si>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</si>
  <si>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</si>
  <si>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</si>
  <si>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</si>
  <si>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</si>
  <si>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</si>
  <si>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</si>
  <si>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</si>
  <si>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</si>
  <si>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</si>
  <si>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</si>
  <si>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</si>
  <si>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</si>
  <si>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</si>
  <si>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</si>
  <si>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</si>
  <si>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</si>
  <si>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</si>
  <si>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</si>
  <si>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</si>
  <si>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</si>
  <si>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</si>
  <si>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</si>
  <si>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</si>
  <si>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</si>
  <si>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</si>
  <si>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</si>
  <si>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</si>
  <si>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</si>
  <si>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</si>
  <si>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</si>
  <si>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</si>
  <si>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</si>
  <si>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</si>
  <si>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</si>
  <si>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</si>
  <si>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</si>
  <si>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</si>
  <si>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</si>
  <si>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</si>
  <si>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</si>
  <si>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</si>
  <si>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</si>
  <si>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</si>
  <si>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</si>
  <si>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</si>
  <si>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</si>
  <si>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</si>
  <si>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</si>
  <si>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</si>
  <si>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</si>
  <si>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</si>
  <si>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</si>
  <si>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</si>
  <si>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</si>
  <si>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</si>
  <si>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</si>
  <si>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</si>
  <si>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</si>
  <si>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</si>
  <si>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</si>
  <si>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</si>
  <si>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</si>
  <si>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</si>
  <si>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</si>
  <si>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</si>
  <si>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</si>
  <si>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</si>
  <si>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</si>
  <si>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</si>
  <si>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</si>
  <si>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</si>
  <si>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</si>
  <si>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</si>
  <si>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</si>
  <si>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</si>
  <si>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</si>
  <si>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</si>
  <si>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</si>
  <si>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</si>
  <si>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</si>
  <si>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</si>
  <si>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</si>
  <si>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</si>
  <si>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</si>
  <si>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</si>
  <si>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</si>
  <si>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</si>
  <si>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</si>
  <si>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</si>
  <si>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</si>
  <si>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</si>
  <si>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</si>
  <si>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</si>
  <si>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</si>
  <si>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</si>
  <si>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</si>
  <si>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</si>
  <si>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</si>
  <si>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</si>
  <si>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</si>
  <si>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</si>
  <si>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</si>
  <si>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</si>
  <si>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</si>
  <si>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</si>
  <si>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</si>
  <si>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</si>
  <si>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</si>
  <si>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</si>
  <si>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</si>
  <si>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</si>
  <si>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</si>
  <si>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</si>
  <si>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</si>
  <si>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</si>
  <si>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</si>
  <si>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</si>
  <si>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</si>
  <si>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</si>
  <si>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</si>
  <si>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</si>
  <si>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</si>
  <si>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</si>
  <si>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</si>
  <si>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</si>
  <si>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</si>
  <si>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</si>
  <si>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</si>
  <si>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</si>
  <si>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</si>
  <si>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</si>
  <si>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</si>
  <si>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</si>
  <si>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</si>
  <si>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</si>
  <si>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</si>
  <si>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</si>
  <si>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</si>
  <si>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</si>
  <si>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</si>
  <si>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</si>
  <si>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</si>
  <si>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</si>
  <si>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</si>
  <si>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</si>
  <si>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</si>
  <si>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</si>
  <si>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</si>
  <si>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</si>
  <si>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</si>
  <si>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</si>
  <si>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</si>
  <si>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</si>
  <si>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</si>
  <si>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</si>
  <si>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</si>
  <si>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</si>
  <si>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</si>
  <si>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</si>
  <si>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</si>
  <si>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</si>
  <si>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</si>
  <si>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</si>
  <si>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</si>
  <si>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</si>
  <si>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</si>
  <si>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</si>
  <si>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</si>
  <si>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</si>
  <si>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</si>
  <si>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</si>
  <si>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</si>
  <si>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</si>
  <si>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</si>
  <si>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</si>
  <si>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</si>
  <si>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</si>
  <si>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</si>
  <si>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</si>
  <si>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</si>
  <si>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</si>
  <si>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</si>
  <si>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</si>
  <si>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</si>
  <si>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</si>
  <si>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</si>
  <si>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</si>
  <si>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</si>
  <si>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</si>
  <si>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</si>
  <si>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</si>
  <si>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</si>
  <si>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</si>
  <si>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</si>
  <si>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</si>
  <si>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</si>
  <si>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</si>
  <si>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</si>
  <si>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</si>
  <si>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</si>
  <si>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</si>
  <si>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</si>
  <si>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</si>
  <si>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</si>
  <si>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</si>
  <si>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</si>
  <si>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</si>
  <si>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</si>
  <si>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</si>
  <si>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</si>
  <si>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</si>
  <si>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</si>
  <si>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</si>
  <si>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</si>
  <si>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</si>
  <si>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</si>
  <si>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</si>
  <si>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</si>
  <si>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</si>
  <si>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</si>
  <si>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</si>
  <si>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</si>
  <si>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</si>
  <si>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</si>
  <si>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</si>
  <si>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</si>
  <si>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</si>
  <si>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</si>
  <si>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</si>
  <si>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</si>
  <si>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</si>
  <si>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</si>
  <si>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</si>
  <si>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</si>
  <si>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</si>
  <si>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</si>
  <si>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</si>
  <si>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</si>
  <si>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</si>
  <si>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</si>
  <si>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</si>
  <si>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</si>
  <si>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</si>
  <si>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</si>
  <si>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</si>
  <si>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</si>
  <si>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</si>
  <si>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</si>
  <si>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</si>
  <si>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</si>
  <si>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</si>
  <si>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</si>
  <si>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</si>
  <si>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</si>
  <si>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</si>
  <si>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</si>
  <si>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</si>
  <si>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</si>
  <si>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</si>
  <si>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</si>
  <si>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</si>
  <si>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</si>
  <si>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</si>
  <si>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</si>
  <si>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</si>
  <si>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</si>
  <si>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</si>
  <si>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</si>
  <si>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</si>
  <si>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</si>
  <si>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</si>
  <si>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</si>
  <si>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</si>
  <si>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</si>
  <si>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</si>
  <si>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</si>
  <si>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</si>
  <si>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</si>
  <si>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</si>
  <si>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</si>
  <si>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</si>
  <si>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</si>
  <si>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</si>
  <si>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</si>
  <si>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</si>
  <si>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</si>
  <si>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</si>
  <si>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</si>
  <si>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</si>
  <si>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</si>
  <si>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</si>
  <si>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</si>
  <si>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</si>
  <si>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</si>
  <si>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</si>
  <si>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</si>
  <si>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</si>
  <si>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</si>
  <si>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</si>
  <si>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</si>
  <si>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</si>
  <si>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</si>
  <si>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</si>
  <si>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</si>
  <si>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</si>
  <si>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</si>
  <si>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</si>
  <si>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</si>
  <si>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</si>
  <si>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</si>
  <si>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</si>
  <si>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</si>
  <si>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</si>
  <si>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</si>
  <si>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</si>
  <si>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</si>
  <si>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</si>
  <si>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</si>
  <si>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</si>
  <si>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</si>
  <si>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</si>
  <si>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</si>
  <si>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</si>
  <si>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</si>
  <si>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</si>
  <si>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</si>
  <si>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</si>
  <si>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</si>
  <si>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</si>
  <si>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</si>
  <si>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</si>
  <si>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</si>
  <si>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</si>
  <si>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</si>
  <si>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</si>
  <si>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</si>
  <si>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</si>
  <si>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</si>
  <si>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</si>
  <si>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</si>
  <si>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</si>
  <si>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</si>
  <si>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</si>
  <si>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</si>
  <si>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</si>
  <si>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</si>
  <si>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</si>
  <si>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</si>
  <si>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</si>
  <si>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</si>
  <si>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</si>
  <si>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</si>
  <si>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</si>
  <si>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</si>
  <si>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</si>
  <si>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</si>
  <si>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</si>
  <si>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</si>
  <si>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</si>
  <si>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</si>
  <si>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</si>
  <si>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</si>
  <si>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</si>
  <si>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</si>
  <si>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</si>
  <si>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</si>
  <si>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</si>
  <si>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</si>
  <si>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</si>
  <si>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</si>
  <si>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</si>
  <si>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</si>
  <si>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</si>
  <si>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</si>
  <si>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</si>
  <si>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</si>
  <si>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</si>
  <si>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</si>
  <si>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</si>
  <si>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</si>
  <si>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</si>
  <si>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</si>
  <si>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</si>
  <si>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</si>
  <si>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</si>
  <si>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</si>
  <si>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</si>
  <si>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</si>
  <si>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</si>
  <si>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</si>
  <si>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</si>
  <si>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</si>
  <si>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</si>
  <si>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</si>
  <si>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</si>
  <si>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</si>
  <si>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</si>
  <si>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</si>
  <si>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</si>
  <si>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</si>
  <si>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</si>
  <si>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</si>
  <si>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</si>
  <si>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</si>
  <si>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</si>
  <si>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</si>
  <si>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</si>
  <si>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</si>
  <si>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</si>
  <si>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</si>
  <si>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</si>
  <si>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</si>
  <si>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</si>
  <si>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</si>
  <si>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</si>
  <si>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</si>
  <si>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</si>
  <si>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</si>
  <si>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</si>
  <si>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</si>
  <si>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</si>
  <si>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</si>
  <si>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</si>
  <si>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</si>
  <si>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</si>
  <si>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</si>
  <si>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</si>
  <si>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</si>
  <si>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</si>
  <si>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</si>
  <si>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</si>
  <si>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</si>
  <si>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</si>
  <si>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</si>
  <si>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</si>
  <si>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</si>
  <si>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</si>
  <si>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</si>
  <si>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</si>
  <si>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</si>
  <si>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</si>
  <si>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</si>
  <si>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</si>
  <si>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</si>
  <si>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</si>
  <si>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</si>
  <si>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</si>
  <si>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</si>
  <si>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</si>
  <si>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</si>
  <si>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</si>
  <si>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</si>
  <si>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</si>
  <si>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</si>
  <si>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</si>
  <si>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</si>
  <si>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</si>
  <si>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</si>
  <si>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</si>
  <si>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</si>
  <si>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</si>
  <si>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</si>
  <si>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</si>
  <si>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</si>
  <si>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</si>
  <si>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</si>
  <si>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</si>
  <si>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</si>
  <si>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</si>
  <si>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</si>
  <si>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</si>
  <si>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</si>
  <si>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</si>
  <si>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</si>
  <si>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</si>
  <si>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</si>
  <si>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</si>
  <si>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</si>
  <si>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</si>
  <si>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</si>
  <si>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</si>
  <si>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</si>
  <si>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</si>
  <si>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</si>
  <si>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</si>
  <si>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</si>
  <si>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</si>
  <si>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</si>
  <si>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</si>
  <si>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</si>
  <si>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</si>
  <si>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</si>
  <si>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</si>
  <si>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</si>
  <si>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</si>
  <si>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</si>
  <si>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</si>
  <si>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</si>
  <si>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</si>
  <si>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</si>
  <si>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</si>
  <si>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</si>
  <si>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</si>
  <si>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</si>
  <si>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</si>
  <si>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</si>
  <si>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</si>
  <si>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</si>
  <si>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</si>
  <si>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</si>
  <si>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</si>
  <si>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</si>
  <si>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</si>
  <si>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</si>
  <si>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</si>
  <si>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</si>
  <si>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</si>
  <si>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</si>
  <si>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</si>
  <si>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</si>
  <si>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</si>
  <si>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</si>
  <si>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</si>
  <si>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</si>
  <si>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</si>
  <si>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</si>
  <si>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</si>
  <si>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</si>
  <si>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</si>
  <si>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</si>
  <si>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</si>
  <si>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</si>
  <si>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</si>
  <si>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</si>
  <si>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</si>
  <si>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</si>
  <si>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</si>
  <si>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</si>
  <si>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</si>
  <si>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</si>
  <si>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</si>
  <si>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</si>
  <si>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</si>
  <si>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</si>
  <si>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</si>
  <si>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</si>
  <si>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</si>
  <si>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</si>
  <si>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</si>
  <si>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</si>
  <si>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</si>
  <si>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</si>
  <si>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</si>
  <si>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</si>
  <si>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</si>
  <si>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</si>
  <si>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</si>
  <si>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</si>
  <si>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</si>
  <si>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</si>
  <si>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</si>
  <si>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</si>
  <si>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</si>
  <si>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</si>
  <si>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</si>
  <si>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</si>
  <si>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</si>
  <si>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</si>
  <si>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</si>
  <si>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</si>
  <si>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</si>
  <si>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</si>
  <si>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</si>
  <si>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</si>
  <si>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</si>
  <si>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</si>
  <si>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</si>
  <si>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</si>
  <si>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</si>
  <si>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</si>
  <si>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</si>
  <si>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</si>
  <si>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</si>
  <si>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</si>
  <si>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</si>
  <si>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</si>
  <si>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</si>
  <si>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</si>
  <si>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</si>
  <si>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</si>
  <si>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</si>
  <si>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</si>
  <si>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</si>
  <si>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</si>
  <si>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</si>
  <si>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</si>
  <si>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</si>
  <si>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</si>
  <si>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</si>
  <si>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</si>
  <si>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</si>
  <si>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</si>
  <si>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</si>
  <si>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</si>
  <si>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</si>
  <si>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</si>
  <si>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</si>
  <si>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</si>
  <si>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</si>
  <si>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</si>
  <si>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</si>
  <si>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</si>
  <si>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</si>
  <si>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</si>
  <si>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</si>
  <si>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</si>
  <si>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</si>
  <si>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</si>
  <si>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</si>
  <si>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</si>
  <si>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</si>
  <si>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</si>
  <si>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</si>
  <si>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</si>
  <si>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</si>
  <si>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</si>
  <si>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</si>
  <si>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</si>
  <si>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</si>
  <si>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</si>
  <si>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</si>
  <si>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</si>
  <si>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</si>
  <si>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</si>
  <si>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</si>
  <si>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</si>
  <si>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</si>
  <si>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</si>
  <si>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</si>
  <si>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</si>
  <si>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</si>
  <si>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</si>
  <si>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</si>
  <si>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</si>
  <si>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</si>
  <si>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</si>
  <si>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</si>
  <si>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</si>
  <si>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</si>
  <si>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</si>
  <si>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</si>
  <si>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</si>
  <si>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</si>
  <si>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</si>
  <si>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</si>
  <si>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</si>
  <si>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</si>
  <si>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</si>
  <si>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</si>
  <si>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</si>
  <si>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</si>
  <si>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</si>
  <si>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</si>
  <si>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</si>
  <si>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</si>
  <si>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</si>
  <si>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</si>
  <si>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</si>
  <si>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</si>
  <si>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</si>
  <si>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</si>
  <si>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</si>
  <si>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</si>
  <si>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</si>
  <si>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</si>
  <si>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</si>
  <si>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</si>
  <si>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</si>
  <si>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</si>
  <si>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</si>
  <si>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</si>
  <si>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</si>
  <si>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</si>
  <si>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</si>
  <si>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</si>
  <si>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</si>
  <si>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</si>
  <si>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</si>
  <si>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</si>
  <si>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</si>
  <si>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</si>
  <si>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</si>
  <si>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</si>
  <si>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</si>
  <si>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</si>
  <si>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</si>
  <si>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</si>
  <si>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</si>
  <si>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</si>
  <si>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</si>
  <si>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</si>
  <si>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</si>
  <si>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</si>
  <si>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</si>
  <si>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</si>
  <si>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</si>
  <si>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</si>
  <si>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</si>
  <si>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</si>
  <si>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</si>
  <si>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</si>
  <si>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</si>
  <si>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</si>
  <si>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</si>
  <si>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</si>
  <si>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</si>
  <si>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</si>
  <si>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</si>
  <si>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</si>
  <si>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</si>
  <si>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</si>
  <si>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</si>
  <si>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</si>
  <si>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</si>
  <si>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</si>
  <si>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</si>
  <si>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</si>
  <si>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</si>
  <si>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</si>
  <si>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</si>
  <si>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</si>
  <si>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</si>
  <si>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</si>
  <si>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</si>
  <si>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</si>
  <si>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</si>
  <si>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</si>
  <si>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</si>
  <si>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</si>
  <si>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</si>
  <si>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</si>
  <si>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</si>
  <si>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</si>
  <si>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</si>
  <si>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</si>
  <si>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</si>
  <si>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</si>
  <si>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</si>
  <si>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</si>
  <si>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</si>
  <si>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</si>
  <si>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</si>
  <si>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</si>
  <si>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</si>
  <si>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</si>
  <si>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</si>
  <si>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</si>
  <si>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</si>
  <si>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</si>
  <si>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</si>
  <si>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</si>
  <si>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</si>
  <si>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</si>
  <si>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</si>
  <si>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</si>
  <si>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</si>
  <si>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</si>
  <si>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</si>
  <si>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</si>
  <si>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</si>
  <si>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</si>
  <si>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</si>
  <si>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</si>
  <si>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</si>
  <si>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</si>
  <si>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</si>
  <si>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</si>
  <si>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</si>
  <si>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</si>
  <si>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</si>
  <si>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</si>
  <si>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</si>
  <si>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</si>
  <si>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</si>
  <si>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</si>
  <si>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</si>
  <si>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</si>
  <si>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</si>
  <si>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</si>
  <si>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</si>
  <si>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</si>
  <si>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</si>
  <si>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</si>
  <si>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</si>
  <si>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</si>
  <si>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</si>
  <si>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</si>
  <si>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</si>
  <si>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</si>
  <si>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</si>
  <si>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</si>
  <si>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</si>
  <si>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</si>
  <si>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</si>
  <si>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</si>
  <si>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</si>
  <si>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</si>
  <si>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</si>
  <si>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</si>
  <si>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</si>
  <si>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</si>
  <si>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</si>
  <si>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</si>
  <si>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</si>
  <si>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</si>
  <si>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</si>
  <si>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</si>
  <si>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</si>
  <si>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</si>
  <si>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</si>
  <si>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</si>
  <si>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</si>
  <si>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</si>
  <si>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</si>
  <si>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</si>
  <si>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</si>
  <si>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</si>
  <si>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</si>
  <si>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</si>
  <si>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</si>
  <si>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</si>
  <si>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</si>
  <si>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</si>
  <si>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</si>
  <si>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</si>
  <si>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</si>
  <si>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</si>
  <si>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</si>
  <si>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</si>
  <si>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</si>
  <si>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</si>
  <si>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</si>
  <si>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</si>
  <si>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</si>
  <si>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</si>
  <si>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</si>
  <si>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</si>
  <si>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</si>
  <si>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</si>
  <si>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</si>
  <si>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</si>
  <si>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</si>
  <si>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</si>
  <si>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</si>
  <si>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</si>
  <si>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</si>
  <si>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</si>
  <si>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</si>
  <si>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</si>
  <si>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</si>
  <si>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</si>
  <si>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</si>
  <si>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</si>
  <si>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</si>
  <si>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</si>
  <si>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</si>
  <si>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</si>
  <si>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</si>
  <si>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</si>
  <si>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</si>
  <si>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</si>
  <si>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</si>
  <si>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</si>
  <si>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</si>
  <si>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</si>
  <si>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</si>
  <si>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</si>
  <si>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</si>
  <si>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</si>
  <si>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</si>
  <si>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</si>
  <si>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</si>
  <si>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</si>
  <si>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</si>
  <si>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</si>
  <si>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</si>
  <si>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</si>
  <si>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</si>
  <si>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</si>
  <si>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</si>
  <si>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</si>
  <si>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</si>
  <si>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</si>
  <si>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</si>
  <si>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</si>
  <si>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</si>
  <si>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</si>
  <si>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</si>
  <si>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</si>
  <si>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</si>
  <si>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</si>
  <si>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</si>
  <si>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</si>
  <si>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</si>
  <si>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</si>
  <si>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</si>
  <si>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</si>
  <si>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</si>
  <si>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</si>
  <si>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</si>
  <si>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</si>
  <si>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</si>
  <si>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</si>
  <si>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</si>
  <si>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</si>
  <si>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</si>
  <si>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</si>
  <si>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</si>
  <si>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</si>
  <si>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</si>
  <si>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</si>
  <si>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</si>
  <si>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</si>
  <si>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</si>
  <si>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</si>
  <si>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</si>
  <si>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</si>
  <si>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</si>
  <si>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</si>
  <si>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</si>
  <si>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</si>
  <si>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</si>
  <si>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</si>
  <si>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</si>
  <si>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</si>
  <si>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</si>
  <si>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</si>
  <si>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</si>
  <si>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</si>
  <si>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</si>
  <si>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</si>
  <si>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</si>
  <si>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</si>
  <si>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</si>
  <si>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</si>
  <si>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</si>
  <si>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</si>
  <si>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</si>
  <si>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</si>
  <si>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</si>
  <si>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</si>
  <si>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</si>
  <si>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</si>
  <si>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</si>
  <si>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</si>
  <si>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</si>
  <si>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</si>
  <si>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</si>
  <si>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</si>
  <si>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</si>
  <si>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</si>
  <si>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</si>
  <si>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</si>
  <si>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</si>
  <si>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</si>
  <si>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</si>
  <si>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</si>
  <si>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</si>
  <si>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</si>
  <si>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</si>
  <si>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</si>
  <si>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</si>
  <si>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</si>
  <si>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</si>
  <si>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</si>
  <si>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</si>
  <si>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</si>
  <si>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</si>
  <si>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</si>
  <si>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</si>
  <si>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</si>
  <si>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</si>
  <si>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</si>
  <si>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</si>
  <si>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</si>
  <si>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</si>
  <si>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</si>
  <si>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</si>
  <si>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</si>
  <si>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</si>
  <si>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</si>
  <si>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</si>
  <si>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</si>
  <si>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</si>
  <si>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</si>
  <si>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</si>
  <si>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</si>
  <si>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</si>
  <si>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</si>
  <si>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</si>
  <si>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</si>
  <si>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</si>
  <si>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</si>
  <si>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</si>
  <si>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</si>
  <si>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</si>
  <si>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</si>
  <si>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</si>
  <si>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</si>
  <si>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</si>
  <si>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</si>
  <si>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</si>
  <si>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</si>
  <si>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</si>
  <si>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</si>
  <si>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</si>
  <si>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</si>
  <si>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</si>
  <si>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</si>
  <si>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</si>
  <si>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</si>
  <si>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</si>
  <si>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</si>
  <si>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</si>
  <si>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</si>
  <si>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</si>
  <si>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</si>
  <si>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</si>
  <si>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</si>
  <si>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</si>
  <si>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</si>
  <si>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</si>
  <si>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</si>
  <si>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</si>
  <si>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</si>
  <si>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</si>
  <si>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</si>
  <si>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</si>
  <si>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</si>
  <si>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</si>
  <si>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</si>
  <si>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</si>
  <si>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</si>
  <si>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</si>
  <si>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</si>
  <si>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</si>
  <si>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</si>
  <si>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</si>
  <si>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</si>
  <si>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</si>
  <si>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</si>
  <si>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</si>
  <si>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</si>
  <si>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</si>
  <si>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</si>
  <si>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</si>
  <si>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</si>
  <si>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</si>
  <si>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</si>
  <si>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</si>
  <si>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</si>
  <si>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</si>
  <si>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</si>
  <si>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</si>
  <si>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</si>
  <si>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</si>
  <si>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</si>
  <si>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</si>
  <si>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</si>
  <si>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</si>
  <si>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</si>
  <si>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</si>
  <si>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</si>
  <si>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</si>
  <si>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</si>
  <si>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</si>
  <si>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</si>
  <si>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</si>
  <si>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</si>
  <si>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</si>
  <si>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</si>
  <si>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</si>
  <si>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</si>
  <si>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</si>
  <si>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</si>
  <si>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</si>
  <si>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</si>
  <si>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</si>
  <si>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</si>
  <si>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</si>
  <si>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</si>
  <si>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</si>
  <si>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</si>
  <si>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</si>
  <si>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</si>
  <si>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</si>
  <si>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</si>
  <si>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</si>
  <si>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</si>
  <si>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</si>
  <si>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</si>
  <si>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</si>
  <si>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</si>
  <si>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</si>
  <si>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</si>
  <si>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</si>
  <si>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</si>
  <si>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</si>
  <si>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</si>
  <si>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</si>
  <si>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</si>
  <si>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</si>
  <si>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</si>
  <si>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</si>
  <si>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</si>
  <si>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</si>
  <si>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</si>
  <si>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</si>
  <si>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</si>
  <si>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</si>
  <si>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</si>
  <si>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</si>
  <si>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</si>
  <si>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</si>
  <si>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</si>
  <si>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</si>
  <si>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</si>
  <si>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</si>
  <si>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</si>
  <si>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</si>
  <si>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</si>
  <si>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</si>
  <si>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</si>
  <si>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</si>
  <si>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</si>
  <si>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</si>
  <si>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</si>
  <si>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</si>
  <si>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</si>
  <si>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</si>
  <si>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</si>
  <si>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</si>
  <si>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</si>
  <si>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</si>
  <si>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</si>
  <si>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</si>
  <si>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</si>
  <si>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</si>
  <si>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</si>
  <si>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</si>
  <si>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</si>
  <si>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</si>
  <si>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</si>
  <si>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</si>
  <si>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</si>
  <si>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</si>
  <si>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</si>
  <si>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</si>
  <si>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</si>
  <si>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</si>
  <si>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</si>
  <si>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</si>
  <si>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</si>
  <si>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</si>
  <si>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</si>
  <si>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</si>
  <si>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</si>
  <si>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</si>
  <si>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</si>
  <si>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</si>
  <si>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</si>
  <si>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</si>
  <si>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</si>
  <si>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</si>
  <si>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</si>
  <si>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</si>
  <si>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</si>
  <si>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</si>
  <si>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</si>
  <si>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</si>
  <si>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</si>
  <si>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</si>
  <si>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</si>
  <si>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</si>
  <si>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</si>
  <si>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</si>
  <si>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</si>
  <si>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</si>
  <si>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</si>
  <si>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</si>
  <si>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</si>
  <si>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</si>
  <si>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</si>
  <si>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</si>
  <si>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</si>
  <si>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</si>
  <si>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</si>
  <si>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</si>
  <si>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</si>
  <si>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</si>
  <si>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</si>
  <si>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</si>
  <si>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</si>
  <si>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</si>
  <si>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</si>
  <si>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</si>
  <si>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</si>
  <si>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</si>
  <si>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</si>
  <si>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</si>
  <si>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</si>
  <si>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</si>
  <si>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</si>
  <si>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</si>
  <si>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</si>
  <si>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</si>
  <si>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</si>
  <si>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</si>
  <si>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</si>
  <si>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</si>
  <si>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</si>
  <si>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</si>
  <si>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</si>
  <si>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</si>
  <si>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</si>
  <si>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</si>
  <si>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</si>
  <si>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</si>
  <si>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</si>
  <si>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</si>
  <si>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</si>
  <si>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</si>
  <si>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</si>
  <si>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</si>
  <si>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</si>
  <si>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</si>
  <si>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</si>
  <si>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</si>
  <si>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</si>
  <si>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</si>
  <si>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</si>
  <si>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</si>
  <si>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</si>
  <si>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</si>
  <si>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</si>
  <si>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</si>
  <si>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</si>
  <si>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</si>
  <si>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</si>
  <si>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</si>
  <si>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</si>
  <si>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</si>
  <si>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</si>
  <si>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</si>
  <si>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</si>
  <si>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</si>
  <si>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</si>
  <si>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</si>
  <si>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</si>
  <si>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</si>
  <si>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</si>
  <si>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</si>
  <si>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</si>
  <si>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</si>
  <si>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</si>
  <si>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</si>
  <si>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</si>
  <si>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</si>
  <si>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</si>
  <si>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</si>
  <si>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</si>
  <si>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</si>
  <si>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</si>
  <si>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</si>
  <si>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</si>
  <si>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</si>
  <si>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</si>
  <si>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</si>
  <si>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</si>
  <si>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</si>
  <si>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</si>
  <si>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</si>
  <si>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</si>
  <si>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</si>
  <si>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</si>
  <si>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</si>
  <si>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</si>
  <si>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</si>
  <si>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</si>
  <si>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</si>
  <si>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</si>
  <si>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</si>
  <si>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</si>
  <si>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</si>
  <si>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</si>
  <si>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</si>
  <si>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</si>
  <si>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</si>
  <si>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</si>
  <si>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</si>
  <si>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</si>
  <si>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</si>
  <si>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</si>
  <si>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</si>
  <si>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</si>
  <si>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</si>
  <si>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</si>
  <si>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</si>
  <si>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</si>
  <si>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</si>
  <si>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</si>
  <si>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</si>
  <si>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</si>
  <si>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</si>
  <si>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</si>
  <si>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</si>
  <si>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</si>
  <si>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</si>
  <si>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</si>
  <si>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</si>
  <si>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</si>
  <si>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</si>
  <si>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</si>
  <si>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</si>
  <si>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</si>
  <si>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</si>
  <si>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</si>
  <si>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</si>
  <si>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</si>
  <si>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</si>
  <si>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</si>
  <si>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</si>
  <si>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</si>
  <si>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</si>
  <si>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</si>
  <si>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</si>
  <si>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</si>
  <si>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</si>
  <si>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</si>
  <si>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</si>
  <si>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</si>
  <si>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</si>
  <si>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</si>
  <si>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</si>
  <si>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</si>
  <si>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</si>
  <si>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</si>
  <si>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</si>
  <si>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</si>
  <si>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</si>
  <si>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</si>
  <si>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</si>
  <si>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</si>
  <si>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</si>
  <si>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</si>
  <si>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</si>
  <si>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</si>
  <si>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</si>
  <si>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</si>
  <si>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</si>
  <si>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</si>
  <si>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</si>
  <si>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</si>
  <si>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</si>
  <si>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</si>
  <si>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</si>
  <si>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</si>
  <si>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</si>
  <si>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</si>
  <si>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</si>
  <si>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</si>
  <si>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</si>
  <si>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</si>
  <si>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</si>
  <si>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</si>
  <si>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</si>
  <si>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</si>
  <si>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</si>
  <si>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</si>
  <si>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</si>
  <si>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</si>
  <si>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</si>
  <si>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</si>
  <si>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</si>
  <si>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</si>
  <si>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</si>
  <si>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</si>
  <si>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</si>
  <si>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</si>
  <si>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</si>
  <si>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</si>
  <si>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</si>
  <si>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</si>
  <si>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</si>
  <si>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</si>
  <si>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</si>
  <si>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</si>
  <si>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</si>
  <si>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</si>
  <si>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</si>
  <si>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</si>
  <si>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</si>
  <si>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</si>
  <si>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</si>
  <si>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</si>
  <si>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</si>
  <si>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</si>
  <si>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</si>
  <si>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</si>
  <si>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</si>
  <si>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</si>
  <si>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</si>
  <si>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</si>
  <si>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</si>
  <si>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</si>
  <si>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</si>
  <si>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</si>
  <si>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</si>
  <si>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</si>
  <si>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</si>
  <si>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</si>
  <si>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</si>
  <si>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</si>
  <si>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</si>
  <si>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</si>
  <si>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</si>
  <si>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</si>
  <si>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</si>
  <si>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</si>
  <si>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</si>
  <si>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</si>
  <si>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</si>
  <si>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</si>
  <si>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</si>
  <si>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</si>
  <si>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</si>
  <si>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</si>
  <si>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</si>
  <si>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</si>
  <si>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</si>
  <si>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</si>
  <si>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</si>
  <si>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</si>
  <si>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</si>
  <si>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</si>
  <si>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</si>
  <si>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</si>
  <si>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</si>
  <si>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</si>
  <si>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</si>
  <si>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</si>
  <si>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</si>
  <si>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</si>
  <si>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</si>
  <si>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</si>
  <si>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</si>
  <si>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</si>
  <si>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</si>
  <si>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</si>
  <si>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</si>
  <si>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</si>
  <si>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</si>
  <si>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</si>
  <si>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</si>
  <si>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</si>
  <si>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</si>
  <si>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</si>
  <si>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</si>
  <si>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</si>
  <si>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</si>
  <si>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</si>
  <si>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</si>
  <si>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</si>
  <si>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</si>
  <si>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</si>
  <si>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</si>
  <si>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</si>
  <si>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</si>
  <si>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</si>
  <si>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</si>
  <si>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</si>
  <si>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</si>
  <si>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</si>
  <si>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</si>
  <si>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</si>
  <si>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</si>
  <si>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</si>
  <si>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</si>
  <si>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</si>
  <si>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</si>
  <si>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</si>
  <si>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</si>
  <si>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</si>
  <si>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</si>
  <si>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</si>
  <si>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</si>
  <si>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</si>
  <si>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</si>
  <si>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</si>
  <si>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</si>
  <si>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</si>
  <si>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</si>
  <si>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</si>
  <si>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</si>
  <si>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</si>
  <si>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</si>
  <si>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</si>
  <si>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</si>
  <si>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</si>
  <si>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</si>
  <si>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</si>
  <si>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</si>
  <si>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</si>
  <si>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</si>
  <si>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</si>
  <si>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</si>
  <si>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</si>
  <si>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</si>
  <si>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</si>
  <si>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</si>
  <si>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</si>
  <si>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</si>
  <si>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</si>
  <si>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</si>
  <si>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</si>
  <si>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</si>
  <si>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</si>
  <si>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</si>
  <si>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</si>
  <si>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</si>
  <si>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</si>
  <si>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</si>
  <si>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</si>
  <si>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</si>
  <si>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</si>
  <si>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</si>
  <si>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</si>
  <si>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</si>
  <si>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</si>
  <si>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</si>
  <si>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</si>
  <si>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</si>
  <si>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</si>
  <si>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</si>
  <si>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</si>
  <si>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</si>
  <si>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</si>
  <si>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</si>
  <si>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</si>
  <si>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</si>
  <si>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</si>
  <si>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</si>
  <si>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</si>
  <si>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</si>
  <si>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</si>
  <si>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</si>
  <si>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</si>
  <si>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</si>
  <si>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</si>
  <si>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</si>
  <si>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</si>
  <si>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</si>
  <si>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</si>
  <si>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</si>
  <si>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</si>
  <si>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</si>
  <si>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</si>
  <si>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</si>
  <si>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</si>
  <si>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</si>
  <si>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</si>
  <si>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</si>
  <si>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</si>
  <si>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</si>
  <si>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</si>
  <si>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</si>
  <si>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</si>
  <si>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</si>
  <si>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</si>
  <si>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</si>
  <si>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</si>
  <si>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</si>
  <si>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</si>
  <si>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</si>
  <si>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</si>
  <si>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</si>
  <si>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</si>
  <si>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</si>
  <si>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</si>
  <si>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</si>
  <si>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</si>
  <si>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</si>
  <si>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</si>
  <si>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</si>
  <si>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</si>
  <si>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</si>
  <si>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</si>
  <si>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</si>
  <si>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</si>
  <si>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</si>
  <si>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</si>
  <si>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</si>
  <si>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</si>
  <si>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</si>
  <si>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</si>
  <si>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</si>
  <si>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</si>
  <si>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</si>
  <si>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</si>
  <si>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</si>
  <si>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</si>
  <si>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</si>
  <si>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</si>
  <si>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</si>
  <si>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</si>
  <si>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</si>
  <si>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</si>
  <si>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</si>
  <si>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</si>
  <si>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</si>
  <si>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</si>
  <si>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</si>
  <si>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</si>
  <si>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</si>
  <si>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</si>
  <si>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</si>
  <si>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</si>
  <si>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</si>
  <si>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</si>
  <si>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</si>
  <si>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</si>
  <si>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</si>
  <si>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</si>
  <si>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</si>
  <si>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</si>
  <si>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</si>
  <si>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</si>
  <si>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</si>
  <si>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</si>
  <si>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</si>
  <si>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</si>
  <si>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</si>
  <si>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</si>
  <si>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</si>
  <si>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</si>
  <si>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</si>
  <si>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</si>
  <si>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</si>
  <si>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</si>
  <si>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</si>
  <si>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</si>
  <si>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</si>
  <si>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</si>
  <si>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</si>
  <si>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</si>
  <si>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</si>
  <si>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</si>
  <si>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</si>
  <si>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</si>
  <si>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</si>
  <si>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</si>
  <si>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</si>
  <si>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</si>
  <si>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</si>
  <si>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</si>
  <si>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</si>
  <si>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</si>
  <si>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</si>
  <si>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</si>
  <si>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</si>
  <si>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</si>
  <si>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</si>
  <si>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</si>
  <si>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</si>
  <si>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</si>
  <si>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</si>
  <si>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</si>
  <si>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</si>
  <si>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</si>
  <si>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</si>
  <si>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</si>
  <si>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</si>
  <si>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</si>
  <si>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</si>
  <si>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</si>
  <si>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</si>
  <si>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</si>
  <si>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</si>
  <si>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</si>
  <si>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</si>
  <si>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</si>
  <si>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</si>
  <si>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</si>
  <si>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</si>
  <si>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</si>
  <si>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</si>
  <si>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</si>
  <si>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</si>
  <si>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</si>
  <si>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</si>
  <si>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</si>
  <si>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</si>
  <si>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</si>
  <si>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</si>
  <si>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</si>
  <si>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</si>
  <si>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</si>
  <si>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</si>
  <si>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</si>
  <si>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</si>
  <si>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</si>
  <si>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</si>
  <si>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</si>
  <si>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</si>
  <si>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</si>
  <si>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</si>
  <si>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</si>
  <si>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</si>
  <si>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</si>
  <si>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</si>
  <si>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</si>
  <si>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</si>
  <si>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</si>
  <si>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</si>
  <si>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</si>
  <si>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</si>
  <si>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</si>
  <si>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</si>
  <si>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</si>
  <si>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</si>
  <si>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</si>
  <si>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</si>
  <si>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</si>
  <si>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</si>
  <si>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</si>
  <si>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</si>
  <si>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</si>
  <si>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</si>
  <si>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</si>
  <si>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</si>
  <si>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</si>
  <si>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</si>
  <si>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</si>
  <si>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</si>
  <si>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</si>
  <si>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</si>
  <si>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</si>
  <si>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</si>
  <si>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</si>
  <si>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</si>
  <si>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</si>
  <si>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</si>
  <si>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</si>
  <si>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</si>
  <si>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</si>
  <si>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</si>
  <si>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</si>
  <si>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</si>
  <si>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</si>
  <si>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</si>
  <si>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</si>
  <si>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</si>
  <si>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</si>
  <si>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</si>
  <si>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</si>
  <si>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</si>
  <si>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</si>
  <si>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</si>
  <si>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</si>
  <si>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</si>
  <si>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</si>
  <si>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</si>
  <si>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</si>
  <si>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</si>
  <si>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</si>
  <si>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</si>
  <si>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</si>
  <si>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</si>
  <si>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</si>
  <si>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</si>
  <si>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</si>
  <si>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</si>
  <si>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</si>
  <si>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</si>
  <si>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</si>
  <si>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</si>
  <si>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</si>
  <si>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</si>
  <si>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</si>
  <si>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</si>
  <si>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</si>
  <si>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</si>
  <si>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</si>
  <si>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</si>
  <si>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</si>
  <si>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</si>
  <si>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</si>
  <si>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</si>
  <si>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</si>
  <si>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</si>
  <si>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</si>
  <si>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</si>
  <si>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</si>
  <si>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</si>
  <si>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</si>
  <si>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</si>
  <si>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</si>
  <si>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</si>
  <si>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</si>
  <si>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</si>
  <si>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</si>
  <si>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</si>
  <si>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</si>
  <si>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</si>
  <si>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</si>
  <si>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</si>
  <si>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</si>
  <si>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</si>
  <si>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</si>
  <si>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</si>
  <si>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</si>
  <si>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</si>
  <si>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</si>
  <si>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</si>
  <si>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</si>
  <si>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</si>
  <si>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</si>
  <si>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</si>
  <si>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</si>
  <si>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</si>
  <si>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</si>
  <si>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</si>
  <si>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</si>
  <si>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</si>
  <si>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</si>
  <si>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</si>
  <si>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</si>
  <si>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</si>
  <si>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</si>
  <si>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</si>
  <si>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</si>
  <si>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</si>
  <si>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</si>
  <si>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</si>
  <si>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</si>
  <si>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</si>
  <si>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</si>
  <si>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</si>
  <si>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</si>
  <si>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</si>
  <si>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</si>
  <si>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</si>
  <si>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</si>
  <si>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</si>
  <si>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</si>
  <si>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</si>
  <si>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</si>
  <si>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</si>
  <si>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</si>
  <si>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</si>
  <si>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</si>
  <si>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</si>
  <si>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</si>
  <si>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</si>
  <si>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</si>
  <si>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</si>
  <si>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</si>
  <si>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</si>
  <si>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</si>
  <si>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</si>
  <si>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</si>
  <si>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</si>
  <si>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</si>
  <si>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</si>
  <si>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</si>
  <si>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</si>
  <si>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</si>
  <si>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</si>
  <si>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</si>
  <si>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</si>
  <si>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</si>
  <si>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</si>
  <si>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</si>
  <si>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</si>
  <si>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</si>
  <si>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</si>
  <si>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</si>
  <si>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</si>
  <si>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</si>
  <si>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</si>
  <si>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</si>
  <si>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</si>
  <si>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</si>
  <si>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</si>
  <si>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</si>
  <si>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</si>
  <si>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</si>
  <si>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</si>
  <si>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</si>
  <si>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</si>
  <si>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</si>
  <si>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</si>
  <si>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</si>
  <si>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</si>
  <si>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</si>
  <si>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</si>
  <si>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</si>
  <si>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</si>
  <si>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</si>
  <si>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</si>
  <si>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</si>
  <si>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</si>
  <si>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</si>
  <si>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</si>
  <si>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</si>
  <si>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</si>
  <si>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</si>
  <si>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</si>
  <si>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</si>
  <si>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</si>
  <si>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</si>
  <si>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</si>
  <si>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</si>
  <si>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</si>
  <si>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</si>
  <si>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</si>
  <si>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</si>
  <si>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</si>
  <si>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</si>
  <si>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</si>
  <si>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</si>
  <si>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</si>
  <si>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</si>
  <si>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</si>
  <si>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</si>
  <si>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</si>
  <si>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</si>
  <si>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</si>
  <si>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</si>
  <si>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</si>
  <si>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</si>
  <si>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</si>
  <si>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</si>
  <si>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</si>
  <si>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</si>
  <si>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</si>
  <si>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</si>
  <si>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</si>
  <si>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</si>
  <si>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</si>
  <si>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</si>
  <si>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</si>
  <si>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</si>
  <si>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</si>
  <si>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</si>
  <si>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</si>
  <si>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</si>
  <si>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</si>
  <si>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</si>
  <si>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</si>
  <si>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</si>
  <si>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</si>
  <si>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</si>
  <si>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</si>
  <si>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</si>
  <si>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</si>
  <si>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</si>
  <si>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</si>
  <si>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</si>
  <si>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</si>
  <si>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</si>
  <si>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</si>
  <si>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</si>
  <si>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</si>
  <si>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</si>
  <si>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</si>
  <si>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</si>
  <si>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</si>
  <si>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</si>
  <si>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</si>
  <si>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</si>
  <si>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</si>
  <si>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</si>
  <si>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</si>
  <si>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</si>
  <si>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</si>
  <si>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</si>
  <si>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</si>
  <si>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</si>
  <si>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</si>
  <si>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</si>
  <si>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</si>
  <si>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</si>
  <si>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</si>
  <si>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</si>
  <si>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</si>
  <si>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</si>
  <si>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</si>
  <si>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</si>
  <si>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</si>
  <si>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</si>
  <si>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</si>
  <si>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</si>
  <si>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</si>
  <si>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</si>
  <si>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</si>
  <si>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</si>
  <si>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</si>
  <si>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</si>
  <si>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</si>
  <si>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</si>
  <si>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</si>
  <si>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</si>
  <si>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</si>
  <si>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</si>
  <si>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</si>
  <si>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</si>
  <si>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</si>
  <si>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</si>
  <si>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</si>
  <si>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</si>
  <si>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</si>
  <si>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</si>
  <si>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</si>
  <si>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</si>
  <si>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</si>
  <si>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</si>
  <si>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</si>
  <si>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</si>
  <si>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</si>
  <si>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</si>
  <si>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</si>
  <si>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</si>
  <si>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</si>
  <si>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</si>
  <si>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</si>
  <si>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</si>
  <si>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</si>
  <si>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</si>
  <si>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</si>
  <si>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</si>
  <si>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</si>
  <si>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</si>
  <si>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</si>
  <si>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</si>
  <si>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</si>
  <si>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</si>
  <si>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</si>
  <si>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</si>
  <si>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</si>
  <si>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</si>
  <si>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</si>
  <si>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</si>
  <si>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</si>
  <si>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</si>
  <si>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</si>
  <si>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</si>
  <si>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</si>
  <si>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</si>
  <si>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</si>
  <si>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</si>
  <si>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</si>
  <si>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</si>
  <si>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</si>
  <si>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</si>
  <si>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</si>
  <si>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</si>
  <si>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</si>
  <si>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</si>
  <si>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</si>
  <si>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</si>
  <si>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</si>
  <si>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</si>
  <si>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</si>
  <si>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</si>
  <si>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</si>
  <si>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</si>
  <si>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</si>
  <si>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</si>
  <si>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</si>
  <si>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</si>
  <si>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</si>
  <si>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</si>
  <si>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</si>
  <si>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</si>
  <si>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</si>
  <si>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</si>
  <si>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</si>
  <si>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</si>
  <si>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</si>
  <si>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</si>
  <si>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</si>
  <si>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</si>
  <si>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</si>
  <si>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</si>
  <si>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</si>
  <si>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</si>
  <si>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</si>
  <si>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</si>
  <si>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</si>
  <si>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</si>
  <si>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</si>
  <si>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</si>
  <si>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</si>
  <si>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</si>
  <si>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</si>
  <si>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</si>
  <si>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</si>
  <si>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</si>
  <si>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</si>
  <si>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</si>
  <si>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</si>
  <si>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</si>
  <si>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</si>
  <si>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</si>
  <si>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</si>
  <si>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</si>
  <si>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</si>
  <si>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</si>
  <si>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</si>
  <si>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</si>
  <si>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</si>
  <si>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</si>
  <si>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</si>
  <si>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</si>
  <si>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</si>
  <si>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</si>
  <si>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</si>
  <si>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</si>
  <si>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</si>
  <si>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</si>
  <si>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</si>
  <si>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</si>
  <si>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</si>
  <si>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</si>
  <si>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</si>
  <si>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</si>
  <si>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</si>
  <si>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</si>
  <si>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</si>
  <si>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</si>
  <si>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</si>
  <si>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</si>
  <si>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</si>
  <si>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</si>
  <si>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</si>
  <si>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</si>
  <si>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</si>
  <si>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</si>
  <si>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</si>
  <si>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</si>
  <si>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</si>
  <si>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</si>
  <si>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</si>
  <si>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</si>
  <si>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</si>
  <si>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</si>
  <si>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</si>
  <si>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</si>
  <si>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</si>
  <si>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</si>
  <si>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</si>
  <si>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</si>
  <si>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</si>
  <si>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</si>
  <si>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</si>
  <si>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</si>
  <si>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</si>
  <si>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</si>
  <si>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</si>
  <si>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</si>
  <si>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</si>
  <si>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</si>
  <si>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</si>
  <si>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</si>
  <si>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</si>
  <si>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</si>
  <si>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</si>
  <si>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</si>
  <si>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</si>
  <si>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</si>
  <si>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</si>
  <si>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</si>
  <si>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</si>
  <si>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</si>
  <si>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</si>
  <si>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</si>
  <si>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</si>
  <si>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</si>
  <si>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</si>
  <si>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</si>
  <si>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</si>
  <si>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</si>
  <si>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</si>
  <si>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</si>
  <si>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</si>
  <si>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</si>
  <si>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</si>
  <si>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</si>
  <si>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</si>
  <si>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</si>
  <si>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</si>
  <si>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</si>
  <si>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</si>
  <si>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</si>
  <si>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</si>
  <si>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</si>
  <si>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</si>
  <si>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</si>
  <si>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</si>
  <si>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</si>
  <si>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</si>
  <si>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</si>
  <si>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</si>
  <si>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</si>
  <si>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</si>
  <si>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</si>
  <si>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</si>
  <si>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</si>
  <si>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</si>
  <si>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</si>
  <si>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</si>
  <si>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</si>
  <si>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</si>
  <si>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</si>
  <si>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</si>
  <si>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</si>
  <si>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</si>
  <si>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</si>
  <si>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</si>
  <si>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</si>
  <si>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</si>
  <si>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</si>
  <si>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</si>
  <si>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</si>
  <si>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</si>
  <si>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</si>
  <si>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</si>
  <si>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</si>
  <si>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</si>
  <si>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</si>
  <si>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</si>
  <si>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</si>
  <si>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</si>
  <si>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</si>
  <si>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</si>
  <si>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</si>
  <si>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</si>
  <si>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</si>
  <si>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</si>
  <si>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</si>
  <si>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</si>
  <si>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</si>
  <si>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</si>
  <si>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</si>
  <si>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</si>
  <si>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</si>
  <si>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</si>
  <si>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</si>
  <si>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</si>
  <si>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</si>
  <si>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</si>
  <si>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</si>
  <si>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</si>
  <si>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</si>
  <si>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</si>
  <si>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</si>
  <si>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</si>
  <si>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</si>
  <si>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</si>
  <si>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</si>
  <si>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</si>
  <si>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</si>
  <si>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</si>
  <si>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</si>
  <si>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</si>
  <si>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</si>
  <si>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</si>
  <si>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</si>
  <si>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</si>
  <si>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</si>
  <si>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</si>
  <si>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</si>
  <si>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</si>
  <si>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</si>
  <si>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</si>
  <si>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</si>
  <si>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</si>
  <si>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</si>
  <si>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</si>
  <si>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</si>
  <si>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</si>
  <si>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</si>
  <si>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</si>
  <si>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</si>
  <si>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</si>
  <si>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</si>
  <si>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</si>
  <si>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</si>
  <si>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</si>
  <si>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</si>
  <si>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</si>
  <si>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</si>
  <si>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</si>
  <si>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</si>
  <si>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</si>
  <si>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</si>
  <si>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</si>
  <si>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</si>
  <si>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</si>
  <si>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</si>
  <si>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</si>
  <si>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</si>
  <si>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</si>
  <si>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</si>
  <si>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</si>
  <si>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</si>
  <si>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</si>
  <si>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</si>
  <si>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</si>
  <si>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</si>
  <si>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</si>
  <si>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</si>
  <si>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</si>
  <si>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</si>
  <si>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</si>
  <si>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</si>
  <si>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</si>
  <si>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</si>
  <si>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</si>
  <si>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</si>
  <si>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</si>
  <si>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</si>
  <si>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</si>
  <si>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</si>
  <si>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</si>
  <si>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</si>
  <si>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</si>
  <si>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</si>
  <si>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</si>
  <si>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</si>
  <si>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</si>
  <si>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</si>
  <si>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</si>
  <si>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</si>
  <si>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</si>
  <si>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</si>
  <si>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</si>
  <si>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</si>
  <si>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</si>
  <si>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</si>
  <si>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</si>
  <si>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</si>
  <si>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</si>
  <si>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</si>
  <si>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</si>
  <si>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</si>
  <si>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</si>
  <si>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</si>
  <si>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</si>
  <si>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</si>
  <si>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</si>
  <si>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</si>
  <si>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</si>
  <si>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</si>
  <si>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</si>
  <si>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</si>
  <si>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</si>
  <si>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</si>
  <si>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</si>
  <si>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</si>
  <si>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</si>
  <si>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</si>
  <si>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</si>
  <si>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</si>
  <si>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</si>
  <si>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</si>
  <si>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</si>
  <si>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</si>
  <si>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</si>
  <si>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</si>
  <si>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</si>
  <si>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</si>
  <si>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</si>
  <si>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</si>
  <si>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</si>
  <si>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</si>
  <si>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</si>
  <si>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</si>
  <si>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</si>
  <si>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</si>
  <si>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</si>
  <si>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</si>
  <si>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</si>
  <si>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</si>
  <si>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</si>
  <si>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</si>
  <si>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</si>
  <si>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</si>
  <si>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</si>
  <si>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</si>
  <si>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</si>
  <si>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</si>
  <si>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</si>
  <si>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</si>
  <si>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</si>
  <si>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</si>
  <si>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</si>
  <si>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</si>
  <si>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</si>
  <si>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</si>
  <si>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</si>
  <si>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</si>
  <si>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</si>
  <si>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</si>
  <si>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</si>
  <si>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</si>
  <si>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</si>
  <si>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</si>
  <si>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</si>
  <si>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</si>
  <si>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</si>
  <si>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</si>
  <si>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</si>
  <si>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</si>
  <si>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</si>
  <si>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</si>
  <si>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</si>
  <si>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</si>
  <si>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</si>
  <si>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</si>
  <si>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</si>
  <si>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</si>
  <si>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</si>
  <si>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</si>
  <si>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</si>
  <si>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</si>
  <si>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</si>
  <si>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</si>
  <si>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</si>
  <si>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</si>
  <si>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</si>
  <si>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</si>
  <si>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</si>
  <si>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</si>
  <si>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</si>
  <si>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</si>
  <si>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</si>
  <si>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</si>
  <si>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</si>
  <si>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</si>
  <si>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</si>
  <si>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</si>
  <si>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</si>
  <si>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</si>
  <si>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</si>
  <si>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</si>
  <si>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</si>
  <si>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</si>
  <si>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</si>
  <si>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</si>
  <si>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</si>
  <si>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</si>
  <si>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</si>
  <si>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</si>
  <si>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</si>
  <si>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</si>
  <si>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</si>
  <si>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</si>
  <si>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</si>
  <si>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</si>
  <si>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</si>
  <si>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</si>
  <si>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</si>
  <si>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</si>
  <si>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</si>
  <si>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</si>
  <si>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</si>
  <si>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</si>
  <si>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</si>
  <si>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</si>
  <si>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</si>
  <si>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</si>
  <si>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</si>
  <si>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</si>
  <si>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</si>
  <si>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</si>
  <si>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</si>
  <si>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</si>
  <si>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</si>
  <si>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</si>
  <si>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</si>
  <si>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</si>
  <si>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</si>
  <si>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</si>
  <si>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</si>
  <si>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</si>
  <si>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</si>
  <si>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</si>
  <si>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</si>
  <si>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</si>
  <si>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</si>
  <si>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</si>
  <si>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</si>
  <si>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</si>
  <si>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</si>
  <si>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</si>
  <si>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</si>
  <si>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</si>
  <si>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</si>
  <si>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</si>
  <si>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</si>
  <si>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</si>
  <si>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</si>
  <si>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</si>
  <si>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</si>
  <si>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</si>
  <si>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</si>
  <si>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</si>
  <si>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</si>
  <si>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</si>
  <si>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</si>
  <si>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</si>
  <si>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</si>
  <si>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</si>
  <si>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</si>
  <si>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</si>
  <si>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</si>
  <si>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</si>
  <si>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</si>
  <si>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</si>
  <si>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</si>
  <si>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</si>
  <si>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</si>
  <si>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</si>
  <si>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</si>
  <si>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</si>
  <si>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</si>
  <si>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</si>
  <si>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</si>
  <si>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</si>
  <si>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</si>
  <si>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</si>
  <si>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</si>
  <si>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</si>
  <si>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</si>
  <si>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</si>
  <si>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</si>
  <si>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</si>
  <si>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</si>
  <si>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</si>
  <si>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</si>
  <si>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</si>
  <si>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</si>
  <si>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</si>
  <si>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</si>
  <si>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</si>
  <si>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</si>
  <si>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</si>
  <si>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</si>
  <si>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</si>
  <si>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</si>
  <si>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</si>
  <si>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</si>
  <si>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</si>
  <si>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</si>
  <si>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</si>
  <si>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</si>
  <si>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</si>
  <si>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</si>
  <si>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</si>
  <si>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</si>
  <si>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</si>
  <si>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</si>
  <si>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</si>
  <si>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</si>
  <si>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</si>
  <si>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</si>
  <si>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</si>
  <si>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</si>
  <si>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</si>
  <si>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</si>
  <si>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</si>
  <si>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</si>
  <si>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</si>
  <si>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</si>
  <si>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</si>
  <si>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</si>
  <si>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</si>
  <si>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</si>
  <si>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</si>
  <si>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</si>
  <si>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</si>
  <si>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</si>
  <si>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</si>
  <si>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</si>
  <si>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</si>
  <si>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</si>
  <si>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</si>
  <si>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</si>
  <si>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</si>
  <si>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</si>
  <si>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</si>
  <si>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</si>
  <si>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</si>
  <si>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</si>
  <si>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</si>
  <si>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</si>
  <si>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</si>
  <si>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</si>
  <si>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</si>
  <si>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</si>
  <si>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</si>
  <si>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</si>
  <si>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</si>
  <si>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</si>
  <si>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</si>
  <si>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</si>
  <si>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</si>
  <si>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</si>
  <si>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</si>
  <si>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</si>
  <si>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</si>
  <si>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</si>
  <si>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</si>
  <si>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</si>
  <si>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</si>
  <si>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</si>
  <si>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</si>
  <si>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</si>
  <si>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</si>
  <si>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</si>
  <si>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</si>
  <si>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</si>
  <si>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</si>
  <si>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</si>
  <si>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</si>
  <si>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</si>
  <si>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</si>
  <si>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</si>
  <si>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</si>
  <si>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</si>
  <si>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</si>
  <si>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</si>
  <si>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</si>
  <si>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</si>
  <si>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</si>
  <si>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</si>
  <si>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</si>
  <si>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</si>
  <si>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</si>
  <si>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</si>
  <si>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</si>
  <si>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</si>
  <si>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</si>
  <si>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</si>
  <si>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</si>
  <si>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</si>
  <si>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</si>
  <si>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</si>
  <si>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</si>
  <si>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</si>
  <si>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</si>
  <si>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</si>
  <si>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</si>
  <si>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</si>
  <si>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</si>
  <si>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</si>
  <si>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</si>
  <si>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</si>
  <si>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</si>
  <si>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</si>
  <si>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</si>
  <si>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</si>
  <si>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</si>
  <si>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</si>
  <si>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</si>
  <si>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</si>
  <si>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</si>
  <si>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</si>
  <si>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</si>
  <si>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</si>
  <si>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</si>
  <si>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</si>
  <si>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</si>
  <si>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</si>
  <si>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</si>
  <si>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</si>
  <si>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</si>
  <si>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</si>
  <si>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</si>
  <si>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</si>
  <si>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</si>
  <si>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</si>
  <si>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</si>
  <si>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</si>
  <si>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</si>
  <si>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</si>
  <si>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</si>
  <si>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</si>
  <si>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</si>
  <si>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</si>
  <si>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</si>
  <si>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</si>
  <si>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</si>
  <si>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</si>
  <si>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</si>
  <si>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</si>
  <si>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</si>
  <si>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</si>
  <si>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</si>
  <si>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</si>
  <si>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</si>
  <si>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</si>
  <si>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</si>
  <si>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</si>
  <si>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</si>
  <si>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</si>
  <si>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</si>
  <si>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</si>
  <si>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</si>
  <si>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</si>
  <si>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</si>
  <si>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</si>
  <si>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</si>
  <si>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</si>
  <si>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</si>
  <si>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</si>
  <si>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</si>
  <si>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</si>
  <si>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</si>
  <si>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</si>
  <si>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</si>
  <si>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</si>
  <si>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</si>
  <si>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</si>
  <si>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</si>
  <si>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</si>
  <si>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</si>
  <si>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</si>
  <si>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</si>
  <si>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</si>
  <si>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</si>
  <si>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</si>
  <si>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</si>
  <si>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</si>
  <si>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</si>
  <si>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</si>
  <si>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</si>
  <si>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</si>
  <si>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</si>
  <si>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</si>
  <si>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</si>
  <si>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</si>
  <si>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</si>
  <si>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</si>
  <si>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</si>
  <si>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</si>
  <si>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</si>
  <si>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</si>
  <si>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</si>
  <si>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</si>
  <si>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</si>
  <si>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</si>
  <si>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</si>
  <si>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</si>
  <si>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</si>
  <si>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</si>
  <si>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</si>
  <si>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</si>
  <si>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</si>
  <si>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</si>
  <si>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</si>
  <si>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</si>
  <si>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</si>
  <si>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</si>
  <si>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</si>
  <si>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</si>
  <si>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</si>
  <si>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</si>
  <si>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</si>
  <si>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</si>
  <si>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</si>
  <si>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</si>
  <si>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</si>
  <si>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</si>
  <si>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</si>
  <si>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</si>
  <si>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</si>
  <si>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</si>
  <si>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</si>
  <si>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</si>
  <si>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</si>
  <si>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</si>
  <si>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</si>
  <si>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</si>
  <si>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</si>
  <si>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</si>
  <si>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</si>
  <si>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</si>
  <si>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</si>
  <si>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</si>
  <si>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</si>
  <si>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</si>
  <si>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</si>
  <si>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</si>
  <si>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</si>
  <si>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</si>
  <si>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</si>
  <si>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</si>
  <si>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</si>
  <si>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</si>
  <si>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</si>
  <si>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</si>
  <si>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</si>
  <si>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</si>
  <si>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</si>
  <si>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</si>
  <si>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</si>
  <si>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</si>
  <si>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</si>
  <si>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</si>
  <si>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</si>
  <si>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</si>
  <si>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</si>
  <si>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</si>
  <si>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</si>
  <si>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</si>
  <si>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</si>
  <si>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</si>
  <si>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</si>
  <si>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</si>
  <si>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</si>
  <si>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</si>
  <si>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</si>
  <si>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</si>
  <si>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</si>
  <si>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</si>
  <si>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</si>
  <si>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</si>
  <si>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</si>
  <si>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</si>
  <si>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</si>
  <si>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</si>
  <si>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</si>
  <si>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</si>
  <si>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</si>
  <si>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</si>
  <si>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</si>
  <si>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</si>
  <si>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</si>
  <si>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</si>
  <si>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</si>
  <si>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</si>
  <si>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</si>
  <si>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</si>
  <si>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</si>
  <si>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</si>
  <si>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</si>
  <si>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</si>
  <si>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</si>
  <si>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</si>
  <si>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</si>
  <si>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</si>
  <si>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</si>
  <si>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</si>
  <si>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</si>
  <si>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</si>
  <si>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</si>
  <si>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</si>
  <si>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</si>
  <si>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</si>
  <si>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</si>
  <si>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</si>
  <si>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</si>
  <si>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</si>
  <si>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</si>
  <si>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</si>
  <si>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</si>
  <si>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</si>
  <si>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</si>
  <si>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</si>
  <si>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</si>
  <si>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</si>
  <si>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</si>
  <si>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</si>
  <si>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</si>
  <si>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</si>
  <si>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</si>
  <si>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</si>
  <si>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</si>
  <si>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</si>
  <si>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</si>
  <si>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</si>
  <si>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</si>
  <si>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</si>
  <si>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</si>
  <si>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</si>
  <si>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</si>
  <si>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</si>
  <si>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</si>
  <si>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</si>
  <si>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</si>
  <si>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</si>
  <si>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</si>
  <si>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</si>
  <si>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</si>
  <si>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</si>
  <si>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</si>
  <si>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</si>
  <si>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</si>
  <si>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</si>
  <si>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</si>
  <si>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</si>
  <si>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</si>
  <si>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</si>
  <si>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</si>
  <si>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</si>
  <si>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</si>
  <si>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</si>
  <si>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</si>
  <si>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</si>
  <si>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</si>
  <si>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</si>
  <si>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</si>
  <si>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</si>
  <si>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</si>
  <si>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</si>
  <si>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</si>
  <si>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</si>
  <si>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</si>
  <si>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</si>
  <si>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</si>
  <si>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</si>
  <si>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</si>
  <si>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</si>
  <si>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</si>
  <si>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</si>
  <si>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</si>
  <si>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</si>
  <si>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</si>
  <si>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</si>
  <si>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</si>
  <si>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</si>
  <si>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</si>
  <si>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</si>
  <si>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</si>
  <si>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</si>
  <si>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</si>
  <si>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</si>
  <si>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</si>
  <si>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</si>
  <si>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</si>
  <si>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</si>
  <si>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</si>
  <si>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</si>
  <si>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</si>
  <si>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</si>
  <si>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</si>
  <si>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</si>
  <si>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</si>
  <si>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</si>
  <si>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</si>
  <si>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</si>
  <si>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</si>
  <si>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</si>
  <si>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</si>
  <si>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</si>
  <si>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</si>
  <si>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</si>
  <si>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</si>
  <si>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</si>
  <si>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</si>
  <si>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</si>
  <si>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</si>
  <si>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</si>
  <si>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</si>
  <si>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</si>
  <si>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</si>
  <si>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</si>
  <si>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</si>
  <si>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</si>
  <si>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</si>
  <si>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</si>
  <si>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</si>
  <si>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</si>
  <si>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</si>
  <si>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</si>
  <si>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</si>
  <si>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</si>
  <si>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</si>
  <si>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</si>
  <si>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</si>
  <si>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</si>
  <si>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</si>
  <si>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</si>
  <si>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</si>
  <si>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</si>
  <si>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</si>
  <si>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</si>
  <si>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</si>
  <si>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</si>
  <si>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</si>
  <si>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</si>
  <si>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</si>
  <si>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</si>
  <si>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</si>
  <si>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</si>
  <si>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</si>
  <si>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</si>
  <si>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</si>
  <si>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</si>
  <si>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</si>
  <si>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</si>
  <si>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</si>
  <si>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</si>
  <si>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</si>
  <si>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</si>
  <si>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</si>
  <si>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</si>
  <si>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</si>
  <si>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</si>
  <si>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</si>
  <si>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</si>
  <si>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</si>
  <si>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</si>
  <si>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</si>
  <si>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</si>
  <si>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</si>
  <si>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</si>
  <si>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</si>
  <si>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</si>
  <si>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</si>
  <si>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</si>
  <si>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</si>
  <si>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</si>
  <si>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</si>
  <si>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</si>
  <si>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</si>
  <si>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</si>
  <si>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</si>
  <si>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</si>
  <si>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</si>
  <si>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</si>
  <si>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</si>
  <si>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</si>
  <si>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</si>
  <si>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</si>
  <si>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</si>
  <si>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</si>
  <si>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</si>
  <si>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</si>
  <si>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</si>
  <si>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</si>
  <si>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</si>
  <si>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</si>
  <si>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</si>
  <si>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</si>
  <si>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</si>
  <si>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</si>
  <si>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</si>
  <si>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</si>
  <si>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</si>
  <si>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</si>
  <si>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</si>
  <si>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</si>
  <si>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</si>
  <si>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</si>
  <si>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</si>
  <si>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</si>
  <si>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</si>
  <si>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</si>
  <si>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</si>
  <si>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</si>
  <si>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</si>
  <si>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</si>
  <si>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</si>
  <si>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</si>
  <si>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</si>
  <si>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</si>
  <si>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</si>
  <si>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</si>
  <si>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</si>
  <si>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</si>
  <si>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</si>
  <si>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</si>
  <si>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</si>
  <si>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</si>
  <si>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</si>
  <si>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</si>
  <si>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</si>
  <si>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</si>
  <si>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</si>
  <si>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</si>
  <si>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</si>
  <si>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</si>
  <si>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</si>
  <si>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</si>
  <si>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</si>
  <si>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</si>
  <si>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</si>
  <si>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</si>
  <si>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</si>
  <si>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</si>
  <si>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</si>
  <si>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</si>
  <si>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</si>
  <si>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</si>
  <si>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</si>
  <si>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</si>
  <si>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</si>
  <si>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</si>
  <si>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</si>
  <si>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</si>
  <si>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</si>
  <si>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</si>
  <si>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</si>
  <si>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</si>
  <si>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</si>
  <si>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</si>
  <si>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</si>
  <si>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</si>
  <si>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</si>
  <si>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</si>
  <si>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</si>
  <si>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</si>
  <si>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</si>
  <si>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</si>
  <si>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</si>
  <si>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</si>
  <si>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</si>
  <si>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</si>
  <si>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</si>
  <si>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</si>
  <si>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</si>
  <si>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</si>
  <si>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</si>
  <si>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</si>
  <si>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</si>
  <si>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</si>
  <si>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</si>
  <si>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</si>
  <si>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</si>
  <si>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</si>
  <si>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</si>
  <si>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</si>
  <si>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</si>
  <si>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</si>
  <si>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</si>
  <si>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</si>
  <si>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</si>
  <si>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</si>
  <si>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</si>
  <si>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</si>
  <si>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</si>
  <si>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</si>
  <si>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</si>
  <si>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</si>
  <si>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</si>
  <si>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</si>
  <si>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</si>
  <si>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</si>
  <si>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</si>
  <si>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</si>
  <si>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</si>
  <si>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</si>
  <si>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</si>
  <si>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</si>
  <si>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</si>
  <si>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</si>
  <si>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</si>
  <si>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</si>
  <si>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</si>
  <si>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</si>
  <si>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</si>
  <si>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</si>
  <si>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</si>
  <si>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</si>
  <si>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</si>
  <si>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</si>
  <si>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</si>
  <si>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</si>
  <si>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</si>
  <si>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</si>
  <si>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</si>
  <si>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</si>
  <si>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</si>
  <si>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</si>
  <si>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</si>
  <si>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</si>
  <si>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</si>
  <si>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</si>
  <si>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</si>
  <si>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</si>
  <si>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</si>
  <si>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</si>
  <si>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</si>
  <si>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</si>
  <si>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</si>
  <si>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</si>
  <si>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</si>
  <si>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</si>
  <si>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</si>
  <si>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</si>
  <si>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</si>
  <si>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</si>
  <si>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</si>
  <si>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</si>
  <si>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</si>
  <si>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</si>
  <si>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</si>
  <si>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</si>
  <si>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</si>
  <si>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</si>
  <si>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</si>
  <si>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</si>
  <si>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</si>
  <si>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</si>
  <si>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</si>
  <si>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</si>
  <si>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</si>
  <si>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</si>
  <si>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</si>
  <si>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</si>
  <si>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</si>
  <si>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</si>
  <si>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</si>
  <si>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</si>
  <si>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</si>
  <si>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</si>
  <si>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</si>
  <si>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</si>
  <si>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</si>
  <si>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</si>
  <si>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</si>
  <si>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</si>
  <si>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</si>
  <si>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</si>
  <si>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</si>
  <si>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</si>
  <si>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</si>
  <si>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</si>
  <si>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</si>
  <si>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</si>
  <si>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</si>
  <si>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</si>
  <si>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</si>
  <si>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</si>
  <si>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</si>
  <si>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</si>
  <si>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</si>
  <si>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</si>
  <si>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</si>
  <si>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</si>
  <si>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</si>
  <si>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</si>
  <si>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</si>
  <si>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</si>
  <si>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</si>
  <si>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</si>
  <si>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</si>
  <si>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</si>
  <si>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</si>
  <si>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</si>
  <si>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</si>
  <si>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</si>
  <si>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</si>
  <si>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</si>
  <si>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</si>
  <si>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</si>
  <si>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</si>
  <si>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</si>
  <si>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</si>
  <si>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</si>
  <si>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</si>
  <si>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</si>
  <si>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</si>
  <si>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</si>
  <si>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</si>
  <si>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</si>
  <si>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</si>
  <si>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</si>
  <si>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</si>
  <si>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</si>
  <si>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</si>
  <si>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</si>
  <si>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</si>
  <si>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</si>
  <si>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</si>
  <si>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</si>
  <si>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</si>
  <si>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</si>
  <si>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</si>
  <si>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</si>
  <si>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</si>
  <si>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</si>
  <si>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</si>
  <si>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</si>
  <si>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</si>
  <si>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</si>
  <si>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</si>
  <si>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</si>
  <si>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</si>
  <si>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</si>
  <si>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</si>
  <si>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</si>
  <si>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</si>
  <si>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</si>
  <si>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</si>
  <si>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</si>
  <si>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</si>
  <si>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</si>
  <si>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</si>
  <si>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</si>
  <si>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</si>
  <si>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</si>
  <si>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</si>
  <si>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</si>
  <si>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</si>
  <si>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</si>
  <si>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</si>
  <si>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</si>
  <si>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</si>
  <si>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</si>
  <si>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</si>
  <si>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</si>
  <si>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</si>
  <si>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</si>
  <si>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</si>
  <si>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</si>
  <si>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</si>
  <si>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</si>
  <si>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</si>
  <si>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</si>
  <si>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</si>
  <si>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</si>
  <si>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</si>
  <si>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</si>
  <si>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</si>
  <si>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</si>
  <si>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</si>
  <si>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</si>
  <si>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</si>
  <si>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</si>
  <si>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</si>
  <si>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</si>
  <si>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</si>
  <si>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</si>
  <si>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</si>
  <si>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</si>
  <si>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</si>
  <si>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</si>
  <si>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</si>
  <si>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</si>
  <si>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</si>
  <si>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</si>
  <si>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</si>
  <si>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</si>
  <si>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</si>
  <si>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</si>
  <si>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</si>
  <si>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</si>
  <si>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</si>
  <si>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</si>
  <si>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</si>
  <si>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</si>
  <si>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</si>
  <si>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</si>
  <si>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</si>
  <si>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</si>
  <si>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</si>
  <si>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</si>
  <si>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</si>
  <si>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</si>
  <si>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</si>
  <si>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</si>
  <si>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</si>
  <si>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</si>
  <si>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</si>
  <si>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</si>
  <si>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</si>
  <si>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</si>
  <si>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</si>
  <si>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</si>
  <si>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</si>
  <si>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</si>
  <si>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</si>
  <si>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</si>
  <si>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</si>
  <si>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</si>
  <si>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</si>
  <si>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</si>
  <si>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</si>
  <si>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</si>
  <si>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</si>
  <si>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</si>
  <si>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</si>
  <si>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</si>
  <si>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</si>
  <si>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</si>
  <si>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</si>
  <si>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</si>
  <si>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</si>
  <si>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</si>
  <si>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</si>
  <si>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</si>
  <si>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</si>
  <si>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</si>
  <si>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</si>
  <si>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</si>
  <si>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</si>
  <si>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</si>
  <si>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</si>
  <si>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</si>
  <si>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</si>
  <si>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</si>
  <si>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</si>
  <si>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</si>
  <si>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</si>
  <si>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</si>
  <si>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</si>
  <si>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</si>
  <si>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</si>
  <si>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</si>
  <si>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</si>
  <si>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</si>
  <si>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</si>
  <si>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</si>
  <si>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</si>
  <si>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</si>
  <si>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</si>
  <si>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</si>
  <si>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</si>
  <si>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</si>
  <si>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</si>
  <si>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</si>
  <si>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</si>
  <si>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</si>
  <si>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</si>
  <si>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</si>
  <si>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</si>
  <si>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</si>
  <si>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</si>
  <si>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</si>
  <si>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</si>
  <si>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</si>
  <si>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</si>
  <si>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</si>
  <si>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</si>
  <si>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</si>
  <si>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</si>
  <si>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</si>
  <si>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</si>
  <si>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</si>
  <si>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</si>
  <si>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</si>
  <si>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</si>
  <si>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</si>
  <si>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</si>
  <si>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</si>
  <si>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</si>
  <si>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</si>
  <si>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</si>
  <si>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</si>
  <si>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</si>
  <si>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</si>
  <si>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</si>
  <si>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</si>
  <si>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</si>
  <si>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</si>
  <si>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</si>
  <si>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</si>
  <si>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</si>
  <si>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</si>
  <si>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</si>
  <si>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</si>
  <si>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</si>
  <si>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</si>
  <si>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</si>
  <si>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</si>
  <si>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</si>
  <si>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</si>
  <si>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</si>
  <si>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</si>
  <si>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</si>
  <si>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</si>
  <si>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</si>
  <si>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</si>
  <si>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</si>
  <si>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</si>
  <si>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</si>
  <si>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</si>
  <si>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</si>
  <si>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</si>
  <si>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</si>
  <si>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</si>
  <si>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</si>
  <si>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</si>
  <si>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</si>
  <si>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</si>
  <si>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</si>
  <si>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</si>
  <si>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</si>
  <si>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</si>
  <si>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</si>
  <si>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</si>
  <si>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</si>
  <si>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</si>
  <si>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</si>
  <si>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</si>
  <si>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</si>
  <si>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</si>
  <si>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</si>
  <si>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</si>
  <si>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</si>
  <si>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</si>
  <si>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</si>
  <si>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</si>
  <si>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</si>
  <si>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</si>
  <si>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</si>
  <si>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</si>
  <si>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</si>
  <si>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</si>
  <si>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</si>
  <si>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</si>
  <si>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</si>
  <si>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</si>
  <si>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</si>
  <si>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</si>
  <si>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</si>
  <si>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</si>
  <si>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</si>
  <si>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</si>
  <si>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</si>
  <si>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</si>
  <si>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</si>
  <si>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</si>
  <si>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</si>
  <si>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</si>
  <si>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</si>
  <si>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</si>
  <si>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</si>
  <si>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</si>
  <si>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</si>
  <si>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</si>
  <si>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</si>
  <si>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</si>
  <si>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</si>
  <si>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</si>
  <si>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</si>
  <si>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</si>
  <si>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</si>
  <si>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</si>
  <si>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</si>
  <si>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</si>
  <si>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</si>
  <si>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</si>
  <si>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</si>
  <si>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</si>
  <si>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</si>
  <si>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</si>
  <si>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</si>
  <si>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</si>
  <si>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</si>
  <si>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</si>
  <si>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</si>
  <si>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</si>
  <si>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</si>
  <si>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</si>
  <si>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</si>
  <si>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</si>
  <si>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</si>
  <si>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</si>
  <si>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</si>
  <si>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</si>
  <si>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</si>
  <si>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</si>
  <si>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</si>
  <si>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</si>
  <si>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</si>
  <si>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</si>
  <si>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</si>
  <si>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</si>
  <si>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</si>
  <si>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</si>
  <si>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</si>
  <si>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</si>
  <si>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</si>
  <si>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</si>
  <si>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</si>
  <si>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</si>
  <si>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</si>
  <si>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</si>
  <si>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</si>
  <si>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</si>
  <si>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</si>
  <si>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</si>
  <si>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</si>
  <si>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</si>
  <si>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</si>
  <si>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</si>
  <si>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</si>
  <si>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</si>
  <si>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</si>
  <si>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</si>
  <si>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</si>
  <si>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</si>
  <si>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</si>
  <si>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</si>
  <si>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</si>
  <si>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</si>
  <si>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</si>
  <si>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</si>
  <si>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</si>
  <si>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</si>
  <si>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</si>
  <si>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</si>
  <si>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</si>
  <si>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</si>
  <si>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</si>
  <si>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</si>
  <si>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</si>
  <si>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</si>
  <si>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</si>
  <si>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</si>
  <si>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</si>
  <si>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</si>
  <si>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</si>
  <si>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</si>
  <si>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</si>
  <si>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</si>
  <si>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</si>
  <si>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</si>
  <si>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</si>
  <si>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</si>
  <si>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</si>
  <si>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</si>
  <si>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</si>
  <si>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</si>
  <si>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</si>
  <si>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</si>
  <si>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</si>
  <si>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</si>
  <si>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</si>
  <si>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</si>
  <si>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</si>
  <si>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</si>
  <si>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</si>
  <si>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</si>
  <si>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</si>
  <si>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</si>
  <si>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</si>
  <si>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</si>
  <si>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</si>
  <si>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</si>
  <si>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</si>
  <si>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</si>
  <si>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</si>
  <si>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</si>
  <si>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</si>
  <si>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</si>
  <si>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</si>
  <si>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</si>
  <si>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</si>
  <si>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</si>
  <si>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</si>
  <si>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</si>
  <si>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</si>
  <si>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</si>
  <si>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</si>
  <si>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</si>
  <si>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</si>
  <si>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</si>
  <si>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</si>
  <si>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</si>
  <si>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</si>
  <si>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</si>
  <si>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</si>
  <si>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</si>
  <si>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</si>
  <si>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</si>
  <si>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</si>
  <si>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</si>
  <si>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</si>
  <si>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</si>
  <si>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</si>
  <si>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</si>
  <si>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</si>
  <si>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</si>
  <si>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</si>
  <si>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</si>
  <si>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</si>
  <si>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</si>
  <si>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</si>
  <si>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</si>
  <si>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</si>
  <si>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</si>
  <si>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</si>
  <si>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</si>
  <si>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</si>
  <si>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</si>
  <si>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</si>
  <si>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</si>
  <si>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</si>
  <si>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</si>
  <si>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</si>
  <si>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</si>
  <si>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</si>
  <si>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</si>
  <si>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</si>
  <si>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</si>
  <si>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</si>
  <si>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</si>
  <si>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</si>
  <si>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</si>
  <si>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</si>
  <si>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</si>
  <si>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</si>
  <si>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</si>
  <si>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</si>
  <si>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</si>
  <si>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</si>
  <si>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</si>
  <si>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</si>
  <si>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</si>
  <si>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</si>
  <si>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</si>
  <si>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</si>
  <si>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</si>
  <si>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</si>
  <si>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</si>
  <si>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</si>
  <si>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</si>
  <si>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</si>
  <si>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</si>
  <si>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</si>
  <si>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</si>
  <si>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</si>
  <si>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</si>
  <si>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</si>
  <si>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</si>
  <si>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</si>
  <si>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</si>
  <si>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</si>
  <si>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</si>
  <si>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</si>
  <si>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</si>
  <si>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</si>
  <si>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</si>
  <si>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</si>
  <si>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</si>
  <si>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</si>
  <si>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</si>
  <si>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</si>
  <si>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</si>
  <si>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</si>
  <si>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</si>
  <si>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</si>
  <si>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</si>
  <si>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</si>
  <si>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</si>
  <si>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</si>
  <si>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</si>
  <si>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</si>
  <si>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</si>
  <si>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</si>
  <si>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</si>
  <si>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</si>
  <si>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</si>
  <si>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</si>
  <si>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</si>
  <si>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</si>
  <si>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</si>
  <si>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</si>
  <si>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</si>
  <si>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</si>
  <si>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</si>
  <si>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</si>
  <si>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</si>
  <si>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</si>
  <si>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</si>
  <si>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</si>
  <si>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</si>
  <si>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</si>
  <si>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</si>
  <si>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</si>
  <si>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</si>
  <si>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</si>
  <si>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</si>
  <si>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</si>
  <si>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</si>
  <si>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</si>
  <si>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</si>
  <si>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</si>
  <si>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</si>
  <si>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</si>
  <si>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</si>
  <si>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</si>
  <si>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</si>
  <si>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</si>
  <si>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</si>
  <si>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</si>
  <si>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</si>
  <si>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</si>
  <si>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</si>
  <si>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</si>
  <si>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</si>
  <si>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</si>
  <si>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</si>
  <si>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</si>
  <si>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</si>
  <si>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</si>
  <si>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</si>
  <si>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</si>
  <si>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</si>
  <si>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</si>
  <si>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</si>
  <si>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</si>
  <si>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</si>
  <si>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</si>
  <si>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</si>
  <si>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</si>
  <si>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</si>
  <si>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</si>
  <si>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</si>
  <si>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</si>
  <si>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</si>
  <si>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</si>
  <si>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</si>
  <si>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</si>
  <si>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</si>
  <si>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</si>
  <si>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</si>
  <si>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</si>
  <si>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</si>
  <si>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</si>
  <si>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</si>
  <si>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</si>
  <si>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</si>
  <si>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</si>
  <si>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</si>
  <si>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</si>
  <si>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</si>
  <si>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</si>
  <si>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</si>
  <si>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</si>
  <si>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</si>
  <si>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</si>
  <si>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</si>
  <si>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</si>
  <si>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</si>
  <si>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</si>
  <si>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</si>
  <si>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</si>
  <si>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</si>
  <si>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</si>
  <si>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</si>
  <si>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</si>
  <si>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</si>
  <si>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</si>
  <si>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</si>
  <si>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</si>
  <si>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</si>
  <si>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</si>
  <si>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</si>
  <si>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</si>
  <si>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</si>
  <si>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</si>
  <si>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</si>
  <si>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</si>
  <si>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</si>
  <si>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</si>
  <si>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</si>
  <si>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</si>
  <si>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</si>
  <si>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</si>
  <si>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</si>
  <si>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</si>
  <si>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</si>
  <si>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</si>
  <si>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</si>
  <si>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</si>
  <si>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</si>
  <si>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</si>
  <si>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</si>
  <si>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</si>
  <si>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</si>
  <si>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</si>
  <si>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</si>
  <si>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</si>
  <si>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</si>
  <si>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</si>
  <si>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</si>
  <si>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</si>
  <si>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</si>
  <si>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</si>
  <si>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</si>
  <si>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</si>
  <si>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</si>
  <si>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</si>
  <si>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</si>
  <si>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</si>
  <si>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</si>
  <si>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</si>
  <si>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</si>
  <si>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</si>
  <si>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</si>
  <si>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</si>
  <si>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</si>
  <si>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</si>
  <si>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</si>
  <si>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</si>
  <si>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</si>
  <si>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</si>
  <si>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</si>
  <si>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</si>
  <si>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</si>
  <si>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</si>
  <si>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</si>
  <si>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</si>
  <si>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</si>
  <si>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</si>
  <si>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</si>
  <si>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</si>
  <si>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</si>
  <si>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</si>
  <si>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</si>
  <si>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</si>
  <si>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</si>
  <si>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</si>
  <si>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</si>
  <si>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</si>
  <si>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</si>
  <si>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</si>
  <si>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</si>
  <si>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</si>
  <si>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</si>
  <si>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</si>
  <si>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</si>
  <si>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</si>
  <si>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</si>
  <si>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</si>
  <si>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</si>
  <si>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</si>
  <si>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</si>
  <si>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</si>
  <si>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</si>
  <si>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</si>
  <si>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</si>
  <si>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</si>
  <si>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</si>
  <si>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</si>
  <si>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</si>
  <si>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</si>
  <si>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</si>
  <si>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</si>
  <si>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</si>
  <si>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</si>
  <si>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</si>
  <si>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</si>
  <si>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</si>
  <si>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</si>
  <si>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</si>
  <si>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</si>
  <si>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</si>
  <si>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</si>
  <si>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</si>
  <si>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</si>
  <si>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</si>
  <si>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</si>
  <si>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</si>
  <si>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</si>
  <si>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</si>
  <si>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</si>
  <si>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</si>
  <si>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</si>
  <si>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</si>
  <si>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</si>
  <si>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</si>
  <si>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</si>
  <si>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</si>
  <si>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</si>
  <si>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</si>
  <si>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</si>
  <si>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</si>
  <si>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</si>
  <si>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</si>
  <si>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</si>
  <si>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</si>
  <si>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</si>
  <si>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</si>
  <si>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</si>
  <si>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</si>
  <si>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</si>
  <si>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</si>
  <si>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</si>
  <si>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</si>
  <si>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</si>
  <si>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</si>
  <si>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</si>
  <si>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</si>
  <si>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</si>
  <si>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</si>
  <si>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</si>
  <si>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</si>
  <si>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</si>
  <si>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</si>
  <si>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</si>
  <si>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</si>
  <si>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</si>
  <si>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</si>
  <si>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</si>
  <si>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</si>
  <si>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</si>
  <si>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</si>
  <si>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</si>
  <si>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</si>
  <si>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</si>
  <si>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</si>
  <si>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</si>
  <si>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</si>
  <si>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</si>
  <si>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</si>
  <si>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</si>
  <si>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</si>
  <si>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</si>
  <si>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</si>
  <si>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</si>
  <si>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</si>
  <si>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</si>
  <si>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</si>
  <si>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</si>
  <si>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</si>
  <si>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</si>
  <si>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</si>
  <si>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</si>
  <si>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</si>
  <si>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</si>
  <si>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</si>
  <si>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</si>
  <si>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</si>
  <si>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</si>
  <si>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</si>
  <si>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</si>
  <si>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</si>
  <si>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</si>
  <si>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</si>
  <si>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</si>
  <si>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</si>
  <si>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</si>
  <si>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</si>
  <si>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</si>
  <si>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</si>
  <si>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</si>
  <si>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</si>
  <si>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</si>
  <si>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</si>
  <si>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</si>
  <si>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</si>
  <si>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</si>
  <si>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</si>
  <si>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</si>
  <si>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</si>
  <si>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</si>
  <si>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</si>
  <si>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</si>
  <si>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</si>
  <si>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</si>
  <si>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</si>
  <si>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</si>
  <si>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</si>
  <si>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</si>
  <si>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</si>
  <si>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</si>
  <si>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</si>
  <si>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</si>
  <si>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</si>
  <si>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</si>
  <si>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</si>
  <si>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</si>
  <si>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</si>
  <si>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</si>
  <si>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</si>
  <si>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</si>
  <si>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</si>
  <si>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</si>
  <si>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</si>
  <si>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</si>
  <si>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</si>
  <si>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</si>
  <si>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</si>
  <si>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</si>
  <si>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</si>
  <si>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</si>
  <si>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</si>
  <si>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</si>
  <si>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</si>
  <si>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</si>
  <si>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</si>
  <si>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</si>
  <si>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</si>
  <si>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</si>
  <si>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</si>
  <si>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</si>
  <si>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</si>
  <si>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</si>
  <si>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</si>
  <si>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</si>
  <si>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</si>
  <si>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</si>
  <si>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</si>
  <si>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</si>
  <si>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</si>
  <si>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</si>
  <si>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</si>
  <si>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</si>
  <si>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</si>
  <si>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</si>
  <si>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</si>
  <si>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</si>
  <si>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</si>
  <si>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</si>
  <si>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</si>
  <si>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</si>
  <si>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</si>
  <si>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</si>
  <si>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</si>
  <si>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</si>
  <si>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</si>
  <si>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</si>
  <si>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</si>
  <si>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</si>
  <si>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</si>
  <si>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</si>
  <si>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</si>
  <si>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</si>
  <si>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</si>
  <si>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</si>
  <si>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</si>
  <si>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</si>
  <si>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</si>
  <si>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</si>
  <si>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</si>
  <si>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</si>
  <si>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</si>
  <si>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</si>
  <si>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</si>
  <si>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</si>
  <si>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</si>
  <si>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</si>
  <si>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</si>
  <si>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</si>
  <si>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</si>
  <si>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</si>
  <si>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</si>
  <si>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</si>
  <si>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</si>
  <si>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</si>
  <si>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</si>
  <si>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</si>
  <si>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</si>
  <si>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</si>
  <si>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</si>
  <si>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</si>
  <si>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</si>
  <si>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</si>
  <si>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</si>
  <si>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</si>
  <si>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</si>
  <si>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</si>
  <si>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</si>
  <si>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</si>
  <si>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</si>
  <si>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</si>
  <si>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</si>
  <si>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</si>
  <si>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</si>
  <si>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</si>
  <si>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</si>
  <si>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</si>
  <si>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</si>
  <si>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</si>
  <si>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</si>
  <si>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</si>
  <si>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</si>
  <si>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</si>
  <si>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</si>
  <si>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</si>
  <si>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</si>
  <si>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</si>
  <si>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</si>
  <si>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</si>
  <si>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</si>
  <si>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</si>
  <si>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</si>
  <si>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</si>
  <si>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</si>
  <si>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</si>
  <si>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</si>
  <si>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</si>
  <si>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</si>
  <si>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</si>
  <si>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</si>
  <si>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</si>
  <si>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</si>
  <si>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</si>
  <si>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</si>
  <si>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</si>
  <si>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</si>
  <si>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</si>
  <si>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</si>
  <si>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</si>
  <si>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</si>
  <si>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</si>
  <si>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</si>
  <si>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</si>
  <si>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</si>
  <si>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</si>
  <si>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</si>
  <si>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</si>
  <si>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</si>
  <si>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</si>
  <si>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</si>
  <si>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</si>
  <si>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</si>
  <si>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</si>
  <si>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</si>
  <si>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</si>
  <si>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</si>
  <si>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</si>
  <si>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</si>
  <si>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</si>
  <si>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</si>
  <si>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</si>
  <si>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</si>
  <si>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</si>
  <si>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</si>
  <si>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</si>
  <si>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</si>
  <si>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</si>
  <si>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</si>
  <si>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</si>
  <si>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</si>
  <si>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</si>
  <si>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</si>
  <si>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</si>
  <si>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</si>
  <si>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</si>
  <si>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</si>
  <si>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</si>
  <si>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</si>
  <si>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</si>
  <si>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</si>
  <si>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</si>
  <si>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</si>
  <si>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</si>
  <si>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</si>
  <si>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</si>
  <si>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</si>
  <si>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</si>
  <si>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</si>
  <si>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</si>
  <si>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</si>
  <si>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</si>
  <si>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</si>
  <si>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</si>
  <si>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</si>
  <si>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</si>
  <si>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</si>
  <si>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</si>
  <si>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</si>
  <si>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</si>
  <si>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</si>
  <si>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</si>
  <si>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</si>
  <si>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</si>
  <si>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</si>
  <si>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</si>
  <si>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</si>
  <si>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</si>
  <si>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</si>
  <si>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</si>
  <si>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</si>
  <si>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</si>
  <si>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</si>
  <si>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</si>
  <si>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</si>
  <si>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</si>
  <si>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</si>
  <si>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</si>
  <si>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</si>
  <si>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</si>
  <si>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</si>
  <si>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</si>
  <si>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</si>
  <si>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</si>
  <si>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</si>
  <si>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</si>
  <si>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</si>
  <si>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</si>
  <si>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</si>
  <si>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</si>
  <si>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</si>
  <si>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</si>
  <si>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</si>
  <si>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</si>
  <si>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</si>
  <si>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</si>
  <si>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</si>
  <si>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</si>
  <si>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</si>
  <si>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</si>
  <si>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</si>
  <si>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</si>
  <si>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</si>
  <si>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</si>
  <si>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</si>
  <si>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</si>
  <si>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</si>
  <si>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</si>
  <si>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</si>
  <si>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</si>
  <si>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</si>
  <si>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</si>
  <si>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</si>
  <si>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</si>
  <si>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</si>
  <si>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</si>
  <si>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</si>
  <si>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</si>
  <si>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</si>
  <si>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</si>
  <si>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</si>
  <si>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</si>
  <si>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</si>
  <si>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</si>
  <si>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</si>
  <si>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</si>
  <si>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</si>
  <si>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</si>
  <si>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</si>
  <si>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</si>
  <si>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</si>
  <si>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</si>
  <si>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</si>
  <si>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</si>
  <si>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</si>
  <si>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</si>
  <si>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</si>
  <si>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</si>
  <si>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</si>
  <si>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</si>
  <si>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</si>
  <si>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</si>
  <si>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</si>
  <si>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</si>
  <si>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</si>
  <si>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</si>
  <si>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</si>
  <si>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</si>
  <si>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</si>
  <si>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</si>
  <si>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</si>
  <si>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</si>
  <si>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</si>
  <si>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</si>
  <si>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</si>
  <si>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</si>
  <si>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</si>
  <si>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</si>
  <si>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</si>
  <si>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</si>
  <si>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</si>
  <si>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</si>
  <si>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</si>
  <si>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</si>
  <si>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</si>
  <si>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</si>
  <si>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</si>
  <si>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</si>
  <si>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</si>
  <si>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</si>
  <si>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</si>
  <si>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</si>
  <si>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</si>
  <si>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</si>
  <si>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</si>
  <si>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</si>
  <si>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</si>
  <si>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</si>
  <si>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</si>
  <si>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</si>
  <si>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</si>
  <si>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</si>
  <si>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</si>
  <si>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</si>
  <si>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</si>
  <si>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</si>
  <si>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</si>
  <si>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</si>
  <si>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</si>
  <si>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</si>
  <si>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</si>
  <si>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</si>
  <si>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</si>
  <si>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</si>
  <si>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</si>
  <si>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</si>
  <si>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</si>
  <si>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</si>
  <si>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</si>
  <si>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</si>
  <si>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</si>
  <si>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</si>
  <si>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</si>
  <si>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</si>
  <si>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</si>
  <si>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</si>
  <si>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</si>
  <si>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</si>
  <si>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</si>
  <si>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</si>
  <si>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</si>
  <si>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</si>
  <si>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</si>
  <si>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</si>
  <si>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</si>
  <si>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</si>
  <si>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</si>
  <si>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</si>
  <si>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</si>
  <si>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</si>
  <si>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</si>
  <si>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</si>
  <si>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</si>
  <si>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</si>
  <si>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</si>
  <si>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</si>
  <si>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</si>
  <si>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</si>
  <si>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</si>
  <si>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</si>
  <si>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</si>
  <si>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</si>
  <si>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</si>
  <si>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</si>
  <si>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</si>
  <si>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</si>
  <si>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</si>
  <si>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</si>
  <si>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</si>
  <si>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</si>
  <si>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</si>
  <si>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</si>
  <si>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</si>
  <si>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</si>
  <si>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</si>
  <si>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</si>
  <si>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</si>
  <si>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</si>
  <si>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</si>
  <si>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</si>
  <si>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</si>
  <si>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</si>
  <si>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</si>
  <si>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</si>
  <si>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</si>
  <si>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</si>
  <si>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</si>
  <si>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</si>
  <si>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</si>
  <si>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</si>
  <si>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</si>
  <si>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</si>
  <si>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</si>
  <si>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</si>
  <si>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</si>
  <si>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</si>
  <si>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</si>
  <si>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</si>
  <si>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</si>
  <si>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</si>
  <si>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</si>
  <si>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</si>
  <si>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</si>
  <si>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</si>
  <si>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</si>
  <si>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</si>
  <si>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</si>
  <si>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</si>
  <si>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</si>
  <si>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</si>
  <si>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</si>
  <si>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</si>
  <si>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</si>
  <si>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</si>
  <si>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</si>
  <si>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</si>
  <si>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</si>
  <si>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</si>
  <si>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</si>
  <si>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</si>
  <si>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</si>
  <si>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</si>
  <si>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</si>
  <si>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</si>
  <si>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</si>
  <si>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</si>
  <si>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</si>
  <si>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</si>
  <si>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</si>
  <si>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</si>
  <si>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</si>
  <si>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</si>
  <si>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</si>
  <si>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</si>
  <si>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</si>
  <si>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</si>
  <si>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</si>
  <si>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</si>
  <si>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</si>
  <si>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</si>
  <si>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</si>
  <si>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</si>
  <si>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</si>
  <si>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</si>
  <si>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</si>
  <si>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</si>
  <si>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</si>
  <si>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</si>
  <si>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</si>
  <si>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</si>
  <si>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</si>
  <si>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</si>
  <si>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</si>
  <si>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</si>
  <si>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</si>
  <si>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</si>
  <si>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</si>
  <si>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</si>
  <si>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</si>
  <si>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</si>
  <si>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</si>
  <si>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</si>
  <si>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</si>
  <si>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</si>
  <si>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</si>
  <si>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</si>
  <si>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</si>
  <si>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</si>
  <si>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</si>
  <si>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</si>
  <si>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</si>
  <si>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</si>
  <si>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</si>
  <si>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</si>
  <si>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</si>
  <si>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</si>
  <si>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</si>
  <si>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</si>
  <si>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</si>
  <si>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</si>
  <si>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</si>
  <si>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</si>
  <si>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</si>
  <si>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</si>
  <si>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</si>
  <si>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</si>
  <si>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</si>
  <si>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</si>
  <si>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</si>
  <si>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</si>
  <si>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</si>
  <si>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</si>
  <si>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</si>
  <si>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</si>
  <si>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</si>
  <si>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</si>
  <si>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</si>
  <si>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</si>
  <si>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</si>
  <si>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</si>
  <si>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</si>
  <si>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</si>
  <si>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</si>
  <si>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</si>
  <si>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</si>
  <si>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</si>
  <si>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</si>
  <si>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</si>
  <si>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</si>
  <si>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</si>
  <si>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</si>
  <si>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</si>
  <si>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</si>
  <si>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</si>
  <si>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</si>
  <si>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</si>
  <si>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</si>
  <si>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</si>
  <si>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</si>
  <si>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</si>
  <si>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</si>
  <si>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</si>
  <si>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</si>
  <si>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</si>
  <si>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</si>
  <si>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</si>
  <si>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</si>
  <si>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</si>
  <si>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</si>
  <si>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</si>
  <si>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</si>
  <si>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</si>
  <si>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</si>
  <si>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</si>
  <si>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</si>
  <si>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</si>
  <si>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</si>
  <si>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</si>
  <si>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</si>
  <si>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</si>
  <si>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</si>
  <si>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</si>
  <si>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</si>
  <si>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</si>
  <si>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</si>
  <si>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</si>
  <si>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</si>
  <si>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</si>
  <si>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</si>
  <si>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</si>
  <si>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</si>
  <si>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</si>
  <si>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</si>
  <si>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</si>
  <si>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</si>
  <si>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</si>
  <si>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</si>
  <si>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</si>
  <si>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</si>
  <si>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</si>
  <si>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</si>
  <si>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</si>
  <si>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</si>
  <si>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</si>
  <si>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</si>
  <si>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</si>
  <si>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</si>
  <si>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</si>
  <si>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</si>
  <si>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</si>
  <si>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</si>
  <si>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</si>
  <si>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</si>
  <si>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</si>
  <si>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</si>
  <si>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</si>
  <si>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</si>
  <si>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</si>
  <si>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</si>
  <si>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</si>
  <si>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</si>
  <si>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</si>
  <si>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</si>
  <si>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</si>
  <si>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</si>
  <si>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</si>
  <si>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</si>
  <si>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</si>
  <si>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</si>
  <si>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</si>
  <si>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</si>
  <si>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</si>
  <si>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</si>
  <si>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</si>
  <si>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</si>
  <si>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</si>
  <si>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</si>
  <si>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</si>
  <si>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</si>
  <si>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</si>
  <si>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</si>
  <si>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</si>
  <si>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</si>
  <si>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</si>
  <si>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</si>
  <si>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</si>
  <si>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</si>
  <si>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</si>
  <si>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</si>
  <si>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</si>
  <si>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</si>
  <si>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</si>
  <si>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</si>
  <si>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</si>
  <si>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</si>
  <si>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</si>
  <si>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</si>
  <si>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</si>
  <si>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</si>
  <si>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</si>
  <si>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</si>
  <si>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</si>
  <si>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</si>
  <si>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</si>
  <si>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</si>
  <si>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</si>
  <si>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</si>
  <si>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</si>
  <si>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</si>
  <si>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</si>
  <si>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</si>
  <si>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</si>
  <si>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</si>
  <si>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</si>
  <si>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</si>
  <si>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</si>
  <si>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</si>
  <si>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</si>
  <si>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</si>
  <si>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</si>
  <si>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</si>
  <si>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</si>
  <si>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</si>
  <si>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</si>
  <si>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</si>
  <si>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</si>
  <si>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</si>
  <si>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</si>
  <si>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</si>
  <si>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</si>
  <si>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</si>
  <si>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</si>
  <si>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</si>
  <si>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</si>
  <si>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</si>
  <si>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</si>
  <si>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</si>
  <si>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</si>
  <si>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</si>
  <si>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</si>
  <si>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</si>
  <si>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</si>
  <si>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</si>
  <si>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</si>
  <si>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</si>
  <si>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</si>
  <si>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</si>
  <si>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</si>
  <si>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</si>
  <si>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</si>
  <si>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</si>
  <si>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</si>
  <si>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</si>
  <si>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</si>
  <si>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</si>
  <si>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</si>
  <si>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</si>
  <si>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</si>
  <si>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</si>
  <si>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</si>
  <si>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</si>
  <si>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</si>
  <si>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</si>
  <si>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</si>
  <si>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</si>
  <si>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</si>
  <si>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</si>
  <si>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</si>
  <si>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</si>
  <si>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</si>
  <si>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</si>
  <si>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</si>
  <si>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</si>
  <si>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</si>
  <si>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</si>
  <si>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</si>
  <si>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</si>
  <si>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</si>
  <si>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</si>
  <si>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</si>
  <si>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</si>
  <si>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</si>
  <si>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</si>
  <si>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</si>
  <si>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</si>
  <si>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</si>
  <si>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</si>
  <si>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</si>
  <si>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</si>
  <si>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</si>
  <si>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</si>
  <si>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</si>
  <si>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</si>
  <si>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</si>
  <si>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</si>
  <si>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</si>
  <si>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</si>
  <si>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</si>
  <si>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</si>
  <si>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</si>
  <si>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</si>
  <si>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</si>
  <si>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</si>
  <si>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</si>
  <si>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</si>
  <si>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</si>
  <si>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</si>
  <si>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</si>
  <si>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</si>
  <si>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</si>
  <si>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</si>
  <si>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</si>
  <si>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</si>
  <si>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</si>
  <si>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</si>
  <si>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</si>
  <si>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</si>
  <si>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</si>
  <si>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</si>
  <si>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</si>
  <si>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</si>
  <si>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</si>
  <si>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</si>
  <si>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</si>
  <si>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</si>
  <si>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</si>
  <si>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</si>
  <si>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</si>
  <si>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</si>
  <si>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</si>
  <si>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</si>
  <si>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</si>
  <si>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</si>
  <si>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</si>
  <si>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</si>
  <si>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</si>
  <si>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</si>
  <si>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</si>
  <si>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</si>
  <si>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</si>
  <si>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</si>
  <si>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</si>
  <si>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</si>
  <si>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</si>
  <si>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</si>
  <si>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</si>
  <si>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</si>
  <si>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</si>
  <si>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</si>
  <si>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</si>
  <si>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</si>
  <si>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</si>
  <si>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</si>
  <si>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</si>
  <si>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</si>
  <si>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</si>
  <si>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</si>
  <si>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</si>
  <si>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</si>
  <si>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</si>
  <si>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</si>
  <si>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</si>
  <si>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</si>
  <si>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</si>
  <si>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</si>
  <si>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</si>
  <si>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</si>
  <si>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</si>
  <si>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</si>
  <si>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</si>
  <si>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</si>
  <si>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</si>
  <si>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</si>
  <si>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</si>
  <si>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</si>
  <si>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</si>
  <si>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</si>
  <si>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</si>
  <si>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</si>
  <si>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</si>
  <si>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</si>
  <si>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</si>
  <si>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</si>
  <si>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</si>
  <si>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</si>
  <si>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</si>
  <si>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</si>
  <si>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</si>
  <si>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</si>
  <si>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</si>
  <si>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</si>
  <si>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</si>
  <si>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</si>
  <si>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</si>
  <si>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</si>
  <si>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</si>
  <si>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</si>
  <si>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</si>
  <si>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</si>
  <si>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</si>
  <si>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</si>
  <si>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</si>
  <si>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</si>
  <si>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</si>
  <si>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</si>
  <si>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</si>
  <si>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</si>
  <si>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</si>
  <si>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</si>
  <si>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</si>
  <si>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</si>
  <si>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</si>
  <si>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</si>
  <si>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</si>
  <si>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</si>
  <si>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</si>
  <si>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</si>
  <si>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</si>
  <si>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</si>
  <si>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</si>
  <si>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</si>
  <si>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</si>
  <si>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</si>
  <si>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</si>
  <si>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</si>
  <si>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</si>
  <si>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</si>
  <si>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</si>
  <si>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</si>
  <si>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</si>
  <si>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</si>
  <si>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</si>
  <si>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</si>
  <si>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</si>
  <si>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</si>
  <si>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</si>
  <si>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</si>
  <si>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</si>
  <si>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</si>
  <si>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</si>
  <si>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</si>
  <si>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</si>
  <si>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</si>
  <si>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</si>
  <si>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</si>
  <si>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</si>
  <si>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</si>
  <si>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</si>
  <si>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</si>
  <si>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</si>
  <si>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</si>
  <si>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</si>
  <si>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</si>
  <si>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</si>
  <si>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</si>
  <si>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</si>
  <si>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</si>
  <si>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</si>
  <si>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</si>
  <si>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</si>
  <si>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</si>
  <si>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</si>
  <si>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</si>
  <si>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</si>
  <si>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</si>
  <si>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</si>
  <si>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</si>
  <si>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</si>
  <si>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</si>
  <si>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</si>
  <si>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</si>
  <si>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</si>
  <si>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</si>
  <si>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</si>
  <si>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</si>
  <si>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</si>
  <si>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</si>
  <si>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</si>
  <si>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</si>
  <si>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</si>
  <si>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</si>
  <si>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</si>
  <si>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</si>
  <si>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</si>
  <si>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</si>
  <si>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</si>
  <si>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</si>
  <si>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</si>
  <si>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</si>
  <si>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</si>
  <si>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</si>
  <si>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</si>
  <si>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</si>
  <si>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</si>
  <si>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</si>
  <si>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</si>
  <si>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</si>
  <si>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</si>
  <si>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</si>
  <si>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</si>
  <si>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</si>
  <si>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</si>
  <si>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</si>
  <si>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</si>
  <si>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</si>
  <si>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</si>
  <si>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</si>
  <si>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</si>
  <si>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</si>
  <si>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</si>
  <si>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</si>
  <si>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</si>
  <si>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</si>
  <si>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</si>
  <si>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</si>
  <si>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</si>
  <si>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</si>
  <si>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</si>
  <si>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</si>
  <si>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</si>
  <si>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</si>
  <si>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</si>
  <si>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</si>
  <si>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</si>
  <si>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</si>
  <si>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</si>
  <si>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</si>
  <si>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</si>
  <si>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</si>
  <si>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</si>
  <si>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</si>
  <si>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</si>
  <si>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</si>
  <si>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</si>
  <si>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</si>
  <si>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</si>
  <si>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</si>
  <si>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</si>
  <si>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</si>
  <si>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</si>
  <si>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</si>
  <si>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</si>
  <si>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</si>
  <si>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</si>
  <si>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</si>
  <si>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</si>
  <si>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</si>
  <si>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</si>
  <si>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</si>
  <si>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</si>
  <si>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</si>
  <si>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</si>
  <si>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</si>
  <si>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</si>
  <si>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</si>
  <si>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</si>
  <si>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</si>
  <si>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</si>
  <si>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</si>
  <si>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</si>
  <si>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</si>
  <si>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</si>
  <si>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</si>
  <si>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</si>
  <si>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</si>
  <si>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</si>
  <si>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</si>
  <si>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</si>
  <si>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</si>
  <si>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</si>
  <si>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</si>
  <si>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</si>
  <si>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</si>
  <si>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</si>
  <si>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</si>
  <si>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</si>
  <si>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</si>
  <si>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</si>
  <si>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</si>
  <si>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</si>
  <si>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</si>
  <si>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</si>
  <si>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</si>
  <si>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</si>
  <si>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</si>
  <si>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</si>
  <si>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</si>
  <si>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</si>
  <si>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</si>
  <si>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</si>
  <si>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</si>
  <si>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</si>
  <si>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</si>
  <si>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</si>
  <si>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</si>
  <si>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</si>
  <si>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</si>
  <si>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</si>
  <si>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</si>
  <si>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</si>
  <si>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</si>
  <si>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</si>
  <si>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</si>
  <si>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</si>
  <si>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</si>
  <si>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</si>
  <si>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</si>
  <si>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</si>
  <si>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</si>
  <si>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</si>
  <si>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</si>
  <si>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</si>
  <si>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</si>
  <si>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</si>
  <si>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</si>
  <si>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</si>
  <si>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</si>
  <si>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</si>
  <si>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</si>
  <si>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</si>
  <si>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</si>
  <si>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</si>
  <si>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</si>
  <si>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</si>
  <si>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</si>
  <si>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</si>
  <si>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</si>
  <si>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</si>
  <si>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</si>
  <si>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</si>
  <si>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</si>
  <si>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</si>
  <si>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</si>
  <si>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</si>
  <si>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</si>
  <si>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</si>
  <si>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</si>
  <si>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</si>
  <si>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</si>
  <si>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</si>
  <si>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</si>
  <si>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</si>
  <si>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</si>
  <si>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</si>
  <si>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</si>
  <si>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</si>
  <si>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</si>
  <si>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</si>
  <si>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</si>
  <si>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</si>
  <si>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</si>
  <si>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</si>
  <si>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</si>
  <si>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</si>
  <si>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</si>
  <si>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</si>
  <si>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</si>
  <si>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</si>
  <si>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</si>
  <si>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</si>
  <si>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</si>
  <si>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</si>
  <si>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</si>
  <si>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</si>
  <si>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</si>
  <si>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</si>
  <si>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</si>
  <si>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</si>
  <si>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</si>
  <si>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</si>
  <si>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</si>
  <si>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</si>
  <si>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</si>
  <si>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</si>
  <si>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</si>
  <si>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</si>
  <si>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</si>
  <si>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</si>
  <si>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</si>
  <si>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</si>
  <si>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</si>
  <si>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</si>
  <si>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</si>
  <si>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</si>
  <si>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</si>
  <si>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</si>
  <si>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</si>
  <si>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</si>
  <si>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</si>
  <si>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</si>
  <si>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</si>
  <si>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</si>
  <si>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</si>
  <si>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</si>
  <si>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</si>
  <si>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</si>
  <si>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</si>
  <si>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</si>
  <si>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</si>
  <si>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</si>
  <si>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</si>
  <si>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</si>
  <si>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</si>
  <si>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</si>
  <si>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</si>
  <si>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</si>
  <si>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</si>
  <si>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</si>
  <si>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</si>
  <si>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</si>
  <si>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</si>
  <si>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</si>
  <si>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</si>
  <si>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</si>
  <si>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</si>
  <si>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</si>
  <si>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</si>
  <si>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</si>
  <si>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</si>
  <si>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</si>
  <si>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</si>
  <si>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</si>
  <si>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</si>
  <si>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</si>
  <si>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</si>
  <si>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</si>
  <si>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</si>
  <si>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</si>
  <si>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</si>
  <si>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</si>
  <si>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</si>
  <si>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</si>
  <si>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</si>
  <si>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</si>
  <si>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</si>
  <si>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</si>
  <si>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</si>
  <si>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</si>
  <si>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</si>
  <si>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</si>
  <si>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</si>
  <si>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</si>
  <si>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</si>
  <si>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</si>
  <si>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</si>
  <si>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</si>
  <si>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</si>
  <si>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</si>
  <si>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</si>
  <si>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</si>
  <si>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</si>
  <si>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</si>
  <si>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</si>
  <si>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</si>
  <si>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</si>
  <si>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</si>
  <si>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</si>
  <si>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</si>
  <si>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</si>
  <si>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</si>
  <si>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</si>
  <si>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</si>
  <si>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</si>
  <si>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</si>
  <si>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</si>
  <si>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</si>
  <si>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</si>
  <si>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</si>
  <si>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</si>
  <si>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</si>
  <si>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</si>
  <si>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</si>
  <si>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</si>
  <si>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</si>
  <si>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</si>
  <si>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</si>
  <si>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</si>
  <si>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</si>
  <si>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</si>
  <si>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</si>
  <si>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</si>
  <si>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</si>
  <si>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</si>
  <si>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</si>
  <si>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</si>
  <si>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</si>
  <si>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</si>
  <si>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</si>
  <si>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</si>
  <si>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</si>
  <si>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</si>
  <si>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</si>
  <si>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</si>
  <si>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</si>
  <si>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</si>
  <si>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</si>
  <si>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</si>
  <si>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</si>
  <si>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</si>
  <si>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</si>
  <si>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</si>
  <si>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</si>
  <si>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</si>
  <si>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</si>
  <si>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</si>
  <si>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</si>
  <si>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</si>
  <si>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</si>
  <si>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</si>
  <si>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</si>
  <si>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</si>
  <si>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</si>
  <si>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</si>
  <si>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</si>
  <si>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</si>
  <si>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</si>
  <si>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</si>
  <si>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</si>
  <si>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</si>
  <si>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</si>
  <si>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</si>
  <si>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</si>
  <si>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</si>
  <si>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</si>
  <si>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</si>
  <si>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</si>
  <si>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</si>
  <si>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</si>
  <si>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</si>
  <si>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</si>
  <si>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</si>
  <si>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</si>
  <si>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</si>
  <si>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</si>
  <si>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</si>
  <si>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</si>
  <si>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</si>
  <si>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</si>
  <si>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</si>
  <si>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</si>
  <si>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</si>
  <si>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</si>
  <si>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</si>
  <si>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</si>
  <si>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</si>
  <si>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</si>
  <si>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</si>
  <si>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</si>
  <si>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</si>
  <si>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</si>
  <si>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</si>
  <si>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</si>
  <si>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</si>
  <si>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</si>
  <si>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</si>
  <si>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</si>
  <si>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</si>
  <si>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</si>
  <si>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</si>
  <si>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</si>
  <si>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</si>
  <si>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</si>
  <si>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</si>
  <si>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</si>
  <si>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</si>
  <si>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</si>
  <si>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</si>
  <si>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</si>
  <si>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</si>
  <si>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</si>
  <si>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</si>
  <si>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</si>
  <si>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</si>
  <si>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</si>
  <si>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</si>
  <si>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</si>
  <si>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</si>
  <si>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</si>
  <si>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</si>
  <si>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</si>
  <si>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</si>
  <si>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</si>
  <si>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</si>
  <si>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</si>
  <si>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</si>
  <si>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</si>
  <si>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</si>
  <si>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</si>
  <si>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</si>
  <si>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</si>
  <si>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</si>
  <si>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</si>
  <si>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</si>
  <si>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</si>
  <si>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</si>
  <si>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</si>
  <si>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</si>
  <si>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</si>
  <si>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</si>
  <si>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</si>
  <si>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</si>
  <si>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</si>
  <si>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</si>
  <si>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</si>
  <si>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</si>
  <si>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</si>
  <si>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</si>
  <si>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</si>
  <si>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</si>
  <si>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</si>
  <si>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</si>
  <si>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</si>
  <si>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</si>
  <si>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</si>
  <si>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</si>
  <si>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</si>
  <si>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</si>
  <si>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</si>
  <si>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</si>
  <si>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</si>
  <si>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</si>
  <si>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</si>
  <si>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</si>
  <si>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</si>
  <si>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</si>
  <si>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</si>
  <si>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</si>
  <si>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</si>
  <si>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</si>
  <si>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</si>
  <si>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</si>
  <si>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</si>
  <si>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</si>
  <si>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</si>
  <si>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</si>
  <si>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</si>
  <si>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</si>
  <si>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</si>
  <si>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</si>
  <si>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</si>
  <si>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</si>
  <si>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</si>
  <si>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</si>
  <si>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</si>
  <si>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</si>
  <si>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</si>
  <si>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</si>
  <si>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</si>
  <si>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</si>
  <si>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</si>
  <si>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</si>
  <si>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</si>
  <si>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</si>
  <si>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</si>
  <si>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</si>
  <si>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</si>
  <si>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</si>
  <si>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</si>
  <si>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</si>
  <si>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</si>
  <si>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</si>
  <si>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</si>
  <si>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</si>
  <si>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</si>
  <si>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</si>
  <si>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</si>
  <si>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</si>
  <si>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</si>
  <si>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</si>
  <si>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</si>
  <si>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</si>
  <si>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</si>
  <si>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</si>
  <si>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</si>
  <si>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</si>
  <si>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</si>
  <si>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</si>
  <si>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</si>
  <si>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</si>
  <si>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</si>
  <si>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</si>
  <si>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</si>
  <si>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</si>
  <si>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</si>
  <si>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</si>
  <si>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</si>
  <si>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</si>
  <si>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</si>
  <si>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</si>
  <si>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</si>
  <si>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</si>
  <si>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</si>
  <si>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</si>
  <si>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</si>
  <si>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</si>
  <si>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</si>
  <si>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</si>
  <si>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</si>
  <si>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</si>
  <si>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</si>
  <si>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</si>
  <si>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</si>
  <si>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</si>
  <si>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</si>
  <si>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</si>
  <si>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</si>
  <si>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</si>
  <si>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</si>
  <si>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</si>
  <si>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</si>
  <si>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</si>
  <si>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</si>
  <si>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</si>
  <si>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</si>
  <si>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</si>
  <si>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</si>
  <si>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</si>
  <si>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</si>
  <si>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</si>
  <si>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</si>
  <si>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</si>
  <si>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</si>
  <si>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</si>
  <si>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</si>
  <si>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</si>
  <si>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</si>
  <si>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</si>
  <si>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</si>
  <si>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</si>
  <si>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</si>
  <si>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</si>
  <si>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</si>
  <si>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</si>
  <si>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</si>
  <si>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</si>
  <si>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</si>
  <si>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</si>
  <si>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</si>
  <si>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</si>
  <si>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</si>
  <si>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</si>
  <si>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</si>
  <si>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</si>
  <si>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</si>
  <si>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</si>
  <si>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</si>
  <si>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</si>
  <si>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</si>
  <si>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</si>
  <si>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</si>
  <si>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</si>
  <si>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</si>
  <si>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</si>
  <si>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</si>
  <si>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</si>
  <si>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</si>
  <si>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</si>
  <si>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</si>
  <si>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</si>
  <si>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</si>
  <si>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</si>
  <si>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</si>
  <si>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</si>
  <si>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</si>
  <si>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</si>
  <si>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</si>
  <si>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</si>
  <si>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</si>
  <si>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</si>
  <si>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</si>
  <si>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</si>
  <si>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</si>
  <si>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</si>
  <si>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</si>
  <si>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</si>
  <si>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</si>
  <si>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</si>
  <si>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</si>
  <si>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</si>
  <si>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</si>
  <si>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</si>
  <si>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</si>
  <si>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</si>
  <si>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</si>
  <si>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</si>
  <si>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</si>
  <si>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</si>
  <si>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</si>
  <si>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</si>
  <si>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</si>
  <si>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</si>
  <si>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</si>
  <si>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</si>
  <si>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</si>
  <si>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</si>
  <si>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</si>
  <si>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</si>
  <si>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</si>
  <si>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</si>
  <si>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</si>
  <si>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</si>
  <si>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</si>
  <si>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</si>
  <si>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</si>
  <si>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</si>
  <si>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</si>
  <si>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</si>
  <si>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</si>
  <si>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</si>
  <si>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</si>
  <si>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</si>
  <si>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</si>
  <si>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</si>
  <si>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</si>
  <si>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</si>
  <si>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</si>
  <si>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</si>
  <si>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</si>
  <si>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</si>
  <si>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</si>
  <si>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</si>
  <si>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</si>
  <si>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</si>
  <si>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</si>
  <si>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</si>
  <si>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</si>
  <si>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</si>
  <si>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</si>
  <si>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</si>
  <si>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</si>
  <si>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</si>
  <si>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</si>
  <si>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</si>
  <si>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</si>
  <si>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</si>
  <si>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</si>
  <si>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</si>
  <si>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</si>
  <si>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</si>
  <si>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</si>
  <si>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</si>
  <si>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</si>
  <si>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</si>
  <si>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</si>
  <si>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</si>
  <si>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</si>
  <si>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</si>
  <si>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</si>
  <si>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</si>
  <si>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</si>
  <si>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</si>
  <si>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</si>
  <si>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</si>
  <si>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</si>
  <si>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</si>
  <si>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</si>
  <si>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</si>
  <si>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</si>
  <si>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</si>
  <si>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</si>
  <si>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</si>
  <si>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</si>
  <si>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</si>
  <si>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</si>
  <si>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</si>
  <si>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</si>
  <si>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</si>
  <si>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</si>
  <si>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</si>
  <si>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</si>
  <si>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</si>
  <si>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</si>
  <si>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</si>
  <si>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</si>
  <si>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</si>
  <si>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</si>
  <si>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</si>
  <si>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</si>
  <si>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</si>
  <si>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</si>
  <si>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</si>
  <si>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</si>
  <si>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</si>
  <si>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</si>
  <si>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</si>
  <si>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</si>
  <si>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</si>
  <si>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</si>
  <si>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</si>
  <si>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</si>
  <si>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</si>
  <si>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</si>
  <si>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</si>
  <si>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</si>
  <si>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</si>
  <si>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</si>
  <si>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</si>
  <si>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</si>
  <si>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</si>
  <si>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</si>
  <si>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</si>
  <si>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</si>
  <si>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</si>
  <si>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</si>
  <si>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</si>
  <si>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</si>
  <si>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</si>
  <si>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</si>
  <si>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</si>
  <si>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</si>
  <si>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</si>
  <si>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</si>
  <si>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</si>
  <si>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</si>
  <si>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</si>
  <si>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</si>
  <si>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</si>
  <si>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</si>
  <si>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</si>
  <si>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</si>
  <si>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</si>
  <si>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</si>
  <si>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</si>
  <si>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</si>
  <si>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</si>
  <si>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</si>
  <si>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</si>
  <si>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</si>
  <si>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</si>
  <si>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</si>
  <si>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</si>
  <si>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</si>
  <si>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</si>
  <si>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</si>
  <si>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</si>
  <si>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</si>
  <si>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</si>
  <si>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</si>
  <si>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</si>
  <si>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</si>
  <si>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</si>
  <si>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</si>
  <si>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</si>
  <si>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</si>
  <si>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</si>
  <si>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</si>
  <si>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</si>
  <si>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</si>
  <si>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</si>
  <si>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</si>
  <si>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</si>
  <si>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</si>
  <si>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</si>
  <si>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</si>
  <si>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</si>
  <si>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</si>
  <si>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</si>
  <si>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</si>
  <si>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</si>
  <si>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</si>
  <si>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</si>
  <si>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</si>
  <si>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</si>
  <si>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</si>
  <si>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</si>
  <si>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</si>
  <si>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</si>
  <si>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</si>
  <si>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</si>
  <si>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</si>
  <si>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</si>
  <si>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</si>
  <si>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</si>
  <si>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</si>
  <si>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</si>
  <si>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</si>
  <si>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</si>
  <si>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</si>
  <si>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</si>
  <si>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</si>
  <si>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</si>
  <si>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</si>
  <si>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</si>
  <si>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</si>
  <si>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</si>
  <si>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</si>
  <si>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</si>
  <si>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</si>
  <si>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</si>
  <si>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</si>
  <si>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</si>
  <si>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</si>
  <si>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</si>
  <si>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</si>
  <si>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</si>
  <si>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</si>
  <si>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</si>
  <si>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</si>
  <si>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</si>
  <si>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</si>
  <si>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</si>
  <si>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</si>
  <si>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</si>
  <si>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</si>
  <si>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</si>
  <si>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</si>
  <si>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</si>
  <si>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</si>
  <si>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</si>
  <si>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</si>
  <si>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</si>
  <si>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</si>
  <si>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</si>
  <si>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</si>
  <si>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</si>
  <si>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</si>
  <si>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</si>
  <si>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</si>
  <si>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</si>
  <si>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</si>
  <si>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</si>
  <si>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</si>
  <si>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</si>
  <si>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</si>
  <si>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</si>
  <si>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</si>
  <si>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</si>
  <si>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</si>
  <si>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</si>
  <si>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</si>
  <si>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</si>
  <si>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</si>
  <si>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</si>
  <si>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</si>
  <si>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</si>
  <si>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</si>
  <si>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</si>
  <si>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</si>
  <si>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</si>
  <si>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</si>
  <si>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</si>
  <si>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</si>
  <si>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</si>
  <si>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</si>
  <si>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</si>
  <si>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</si>
  <si>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</si>
  <si>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</si>
  <si>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</si>
  <si>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</si>
  <si>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</si>
  <si>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</si>
  <si>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</si>
  <si>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</si>
  <si>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</si>
  <si>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</si>
  <si>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</si>
  <si>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</si>
  <si>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</si>
  <si>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</si>
  <si>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</si>
  <si>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</si>
  <si>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</si>
  <si>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</si>
  <si>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</si>
  <si>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</si>
  <si>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</si>
  <si>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</si>
  <si>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</si>
  <si>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</si>
  <si>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</si>
  <si>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</si>
  <si>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</si>
  <si>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</si>
  <si>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</si>
  <si>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</si>
  <si>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</si>
  <si>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</si>
  <si>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</si>
  <si>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</si>
  <si>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</si>
  <si>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</si>
  <si>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</si>
  <si>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</si>
  <si>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</si>
  <si>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</si>
  <si>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</si>
  <si>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</si>
  <si>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</si>
  <si>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</si>
  <si>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</si>
  <si>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</si>
  <si>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</si>
  <si>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</si>
  <si>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</si>
  <si>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</si>
  <si>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</si>
  <si>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</si>
  <si>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</si>
  <si>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</si>
  <si>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</si>
  <si>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</si>
  <si>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</si>
  <si>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</si>
  <si>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</si>
  <si>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</si>
  <si>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</si>
  <si>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</si>
  <si>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</si>
  <si>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</si>
  <si>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</si>
  <si>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</si>
  <si>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</si>
  <si>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</si>
  <si>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</si>
  <si>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</si>
  <si>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</si>
  <si>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</si>
  <si>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</si>
  <si>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</si>
  <si>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</si>
  <si>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</si>
  <si>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</si>
  <si>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</si>
  <si>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</si>
  <si>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</si>
  <si>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</si>
  <si>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</si>
  <si>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</si>
  <si>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</si>
  <si>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</si>
  <si>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</si>
  <si>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</si>
  <si>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</si>
  <si>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</si>
  <si>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</si>
  <si>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</si>
  <si>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</si>
  <si>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</si>
  <si>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</si>
  <si>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</si>
  <si>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</si>
  <si>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</si>
  <si>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</si>
  <si>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</si>
  <si>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</si>
  <si>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</si>
  <si>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</si>
  <si>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</si>
  <si>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</si>
  <si>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</si>
  <si>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</si>
  <si>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</si>
  <si>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</si>
  <si>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</si>
  <si>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</si>
  <si>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</si>
  <si>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</si>
  <si>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</si>
  <si>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</si>
  <si>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</si>
  <si>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</si>
  <si>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</si>
  <si>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</si>
  <si>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</si>
  <si>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</si>
  <si>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</si>
  <si>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</si>
  <si>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</si>
  <si>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</si>
  <si>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</si>
  <si>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</si>
  <si>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</si>
  <si>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</si>
  <si>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</si>
  <si>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</si>
  <si>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</si>
  <si>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</si>
  <si>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</si>
  <si>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</si>
  <si>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</si>
  <si>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</si>
  <si>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</si>
  <si>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</si>
  <si>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</si>
  <si>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</si>
  <si>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</si>
  <si>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</si>
  <si>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</si>
  <si>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</si>
  <si>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</si>
  <si>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</si>
  <si>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</si>
  <si>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</si>
  <si>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</si>
  <si>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</si>
  <si>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</si>
  <si>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</si>
  <si>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</si>
  <si>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</si>
  <si>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</si>
  <si>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</si>
  <si>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</si>
  <si>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</si>
  <si>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</si>
  <si>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</si>
  <si>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</si>
  <si>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</si>
  <si>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</si>
  <si>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</si>
  <si>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</si>
  <si>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</si>
  <si>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</si>
  <si>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</si>
  <si>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</si>
  <si>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</si>
  <si>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</si>
  <si>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</si>
  <si>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</si>
  <si>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</si>
  <si>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</si>
  <si>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</si>
  <si>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</si>
  <si>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</si>
  <si>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</si>
  <si>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</si>
  <si>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</si>
  <si>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</si>
  <si>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</si>
  <si>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</si>
  <si>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</si>
  <si>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</si>
  <si>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</si>
  <si>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</si>
  <si>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</si>
  <si>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</si>
  <si>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</si>
  <si>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</si>
  <si>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</si>
  <si>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</si>
  <si>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</si>
  <si>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</si>
  <si>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</si>
  <si>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</si>
  <si>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</si>
  <si>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</si>
  <si>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</si>
  <si>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</si>
  <si>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</si>
  <si>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</si>
  <si>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</si>
  <si>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</si>
  <si>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</si>
  <si>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</si>
  <si>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</si>
  <si>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</si>
  <si>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</si>
  <si>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</si>
  <si>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</si>
  <si>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</si>
  <si>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</si>
  <si>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</si>
  <si>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</si>
  <si>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</si>
  <si>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</si>
  <si>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</si>
  <si>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</si>
  <si>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</si>
  <si>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</si>
  <si>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</si>
  <si>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</si>
  <si>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</si>
  <si>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</si>
  <si>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</si>
  <si>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</si>
  <si>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</si>
  <si>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</si>
  <si>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</si>
  <si>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</si>
  <si>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</si>
  <si>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</si>
  <si>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</si>
  <si>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</si>
  <si>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</si>
  <si>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</si>
  <si>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</si>
  <si>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</si>
  <si>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</si>
  <si>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</si>
  <si>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</si>
  <si>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</si>
  <si>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</si>
  <si>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</si>
  <si>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</si>
  <si>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</si>
  <si>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</si>
  <si>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</si>
  <si>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</si>
  <si>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</si>
  <si>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</si>
  <si>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</si>
  <si>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</si>
  <si>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</si>
  <si>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</si>
  <si>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</si>
  <si>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</si>
  <si>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</si>
  <si>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</si>
  <si>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</si>
  <si>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</si>
  <si>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</si>
  <si>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</si>
  <si>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</si>
  <si>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</si>
  <si>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</si>
  <si>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</si>
  <si>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</si>
  <si>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</si>
  <si>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</si>
  <si>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</si>
  <si>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</si>
  <si>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</si>
  <si>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</si>
  <si>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</si>
  <si>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</si>
  <si>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</si>
  <si>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</si>
  <si>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</si>
  <si>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</si>
  <si>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</si>
  <si>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</si>
  <si>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</si>
  <si>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</si>
  <si>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</si>
  <si>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</si>
  <si>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</si>
  <si>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</si>
  <si>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</si>
  <si>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</si>
  <si>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</si>
  <si>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</si>
  <si>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</si>
  <si>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</si>
  <si>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</si>
  <si>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</si>
  <si>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</si>
  <si>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</si>
  <si>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</si>
  <si>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</si>
  <si>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</si>
  <si>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</si>
  <si>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</si>
  <si>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</si>
  <si>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</si>
  <si>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</si>
  <si>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</si>
  <si>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</si>
  <si>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</si>
  <si>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</si>
  <si>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</si>
  <si>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</si>
  <si>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</si>
  <si>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</si>
  <si>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</si>
  <si>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</si>
  <si>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</si>
  <si>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</si>
  <si>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</si>
  <si>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</si>
  <si>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</si>
  <si>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</si>
  <si>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</si>
  <si>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</si>
  <si>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</si>
  <si>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</si>
  <si>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</si>
  <si>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</si>
  <si>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</si>
  <si>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</si>
  <si>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</si>
  <si>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</si>
  <si>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</si>
  <si>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</si>
  <si>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</si>
  <si>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</si>
  <si>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</si>
  <si>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</si>
  <si>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</si>
  <si>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</si>
  <si>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</si>
  <si>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</si>
  <si>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</si>
  <si>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</si>
  <si>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</si>
  <si>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</si>
  <si>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</si>
  <si>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</si>
  <si>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</si>
  <si>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</si>
  <si>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</si>
  <si>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</si>
  <si>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</si>
  <si>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</si>
  <si>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</si>
  <si>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</si>
  <si>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</si>
  <si>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</si>
  <si>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</si>
  <si>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</si>
  <si>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</si>
  <si>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</si>
  <si>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</si>
  <si>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</si>
  <si>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</si>
  <si>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</si>
  <si>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</si>
  <si>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</si>
  <si>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</si>
  <si>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</si>
  <si>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</si>
  <si>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</si>
  <si>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</si>
  <si>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</si>
  <si>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</si>
  <si>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</si>
  <si>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</si>
  <si>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</si>
  <si>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</si>
  <si>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</si>
  <si>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</si>
  <si>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</si>
  <si>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</si>
  <si>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</si>
  <si>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</si>
  <si>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</si>
  <si>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</si>
  <si>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</si>
  <si>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</si>
  <si>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</si>
  <si>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</si>
  <si>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</si>
  <si>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</si>
  <si>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</si>
  <si>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</si>
  <si>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</si>
  <si>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</si>
  <si>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</si>
  <si>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</si>
  <si>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</si>
  <si>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</si>
  <si>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</si>
  <si>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</si>
  <si>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</si>
  <si>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</si>
  <si>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</si>
  <si>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</si>
  <si>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</si>
  <si>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</si>
  <si>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</si>
  <si>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</si>
  <si>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</si>
  <si>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</si>
  <si>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</si>
  <si>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</si>
  <si>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</si>
  <si>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</si>
  <si>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</si>
  <si>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</si>
  <si>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</si>
  <si>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</si>
  <si>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</si>
  <si>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</si>
  <si>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</si>
  <si>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</si>
  <si>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</si>
  <si>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</si>
  <si>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</si>
  <si>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</si>
  <si>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</si>
  <si>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</si>
  <si>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</si>
  <si>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</si>
  <si>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</si>
  <si>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</si>
  <si>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</si>
  <si>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</si>
  <si>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</si>
  <si>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</si>
  <si>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</si>
  <si>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</si>
  <si>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</si>
  <si>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</si>
  <si>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</si>
  <si>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</si>
  <si>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</si>
  <si>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</si>
  <si>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</si>
  <si>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</si>
  <si>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</si>
  <si>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</si>
  <si>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</si>
  <si>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</si>
  <si>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</si>
  <si>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</si>
  <si>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</si>
  <si>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</si>
  <si>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</si>
  <si>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</si>
  <si>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</si>
  <si>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</si>
  <si>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</si>
  <si>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</si>
  <si>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</si>
  <si>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</si>
  <si>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</si>
  <si>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</si>
  <si>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</si>
  <si>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</si>
  <si>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</si>
  <si>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</si>
  <si>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</si>
  <si>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</si>
  <si>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</si>
  <si>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</si>
  <si>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</si>
  <si>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</si>
  <si>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</si>
  <si>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</si>
  <si>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</si>
  <si>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</si>
  <si>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</si>
  <si>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</si>
  <si>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</si>
  <si>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</si>
  <si>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</si>
  <si>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</si>
  <si>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</si>
  <si>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</si>
  <si>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</si>
  <si>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</si>
  <si>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</si>
  <si>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</si>
  <si>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</si>
  <si>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</si>
  <si>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</si>
  <si>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</si>
  <si>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</si>
  <si>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</si>
  <si>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</si>
  <si>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</si>
  <si>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</si>
  <si>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</si>
  <si>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</si>
  <si>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</si>
  <si>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</si>
  <si>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</si>
  <si>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</si>
  <si>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</si>
  <si>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</si>
  <si>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</si>
  <si>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</si>
  <si>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</si>
  <si>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</si>
  <si>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</si>
  <si>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</si>
  <si>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</si>
  <si>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</si>
  <si>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</si>
  <si>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</si>
  <si>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</si>
  <si>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</si>
  <si>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</si>
  <si>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</si>
  <si>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</si>
  <si>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</si>
  <si>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</si>
  <si>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</si>
  <si>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</si>
  <si>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</si>
  <si>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</si>
  <si>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</si>
  <si>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</si>
  <si>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</si>
  <si>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</si>
  <si>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</si>
  <si>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</si>
  <si>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</si>
  <si>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</si>
  <si>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</si>
  <si>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</si>
  <si>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</si>
  <si>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</si>
  <si>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</si>
  <si>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</si>
  <si>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</si>
  <si>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</si>
  <si>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</si>
  <si>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</si>
  <si>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</si>
  <si>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</si>
  <si>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</si>
  <si>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</si>
  <si>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</si>
  <si>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</si>
  <si>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</si>
  <si>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</si>
  <si>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</si>
  <si>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</si>
  <si>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</si>
  <si>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</si>
  <si>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</si>
  <si>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</si>
  <si>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</si>
  <si>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</si>
  <si>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</si>
  <si>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</si>
  <si>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</si>
  <si>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</si>
  <si>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</si>
  <si>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</si>
  <si>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</si>
  <si>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</si>
  <si>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</si>
  <si>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</si>
  <si>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</si>
  <si>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</si>
  <si>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</si>
  <si>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</si>
  <si>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</si>
  <si>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</si>
  <si>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</si>
  <si>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</si>
  <si>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</si>
  <si>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</si>
  <si>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</si>
  <si>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</si>
  <si>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</si>
  <si>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</si>
  <si>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</si>
  <si>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</si>
  <si>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</si>
  <si>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</si>
  <si>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</si>
  <si>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</si>
  <si>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</si>
  <si>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</si>
  <si>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</si>
  <si>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</si>
  <si>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</si>
  <si>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</si>
  <si>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</si>
  <si>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</si>
  <si>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</si>
  <si>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</si>
  <si>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</si>
  <si>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</si>
  <si>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</si>
  <si>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</si>
  <si>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</si>
  <si>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</si>
  <si>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</si>
  <si>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</si>
  <si>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</si>
  <si>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</si>
  <si>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</si>
  <si>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</si>
  <si>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</si>
  <si>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</si>
  <si>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</si>
  <si>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</si>
  <si>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</si>
  <si>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</si>
  <si>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</si>
  <si>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</si>
  <si>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</si>
  <si>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</si>
  <si>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</si>
  <si>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</si>
  <si>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</si>
  <si>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</si>
  <si>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</si>
  <si>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</si>
  <si>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</si>
  <si>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</si>
  <si>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</si>
  <si>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</si>
  <si>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</si>
  <si>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</si>
  <si>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</si>
  <si>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</si>
  <si>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</si>
  <si>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</si>
  <si>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</si>
  <si>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</si>
  <si>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</si>
  <si>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</si>
  <si>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</si>
  <si>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</si>
  <si>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</si>
  <si>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</si>
  <si>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</si>
  <si>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</si>
  <si>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</si>
  <si>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</si>
  <si>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</si>
  <si>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</si>
  <si>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</si>
  <si>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</si>
  <si>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</si>
  <si>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</si>
  <si>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</si>
  <si>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</si>
  <si>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</si>
  <si>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</si>
  <si>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</si>
  <si>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</si>
  <si>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</si>
  <si>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</si>
  <si>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</si>
  <si>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</si>
  <si>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</si>
  <si>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</si>
  <si>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</si>
  <si>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</si>
  <si>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</si>
  <si>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</si>
  <si>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</si>
  <si>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</si>
  <si>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</si>
  <si>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</si>
  <si>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</si>
  <si>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</si>
  <si>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</si>
  <si>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</si>
  <si>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</si>
  <si>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</si>
  <si>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</si>
  <si>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</si>
  <si>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</si>
  <si>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</si>
  <si>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</si>
  <si>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</si>
  <si>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</si>
  <si>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</si>
  <si>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</si>
  <si>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</si>
  <si>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</si>
  <si>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</si>
  <si>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</si>
  <si>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</si>
  <si>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</si>
  <si>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</si>
  <si>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</si>
  <si>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</si>
  <si>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</si>
  <si>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</si>
  <si>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</si>
  <si>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</si>
  <si>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</si>
  <si>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</si>
  <si>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</si>
  <si>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</si>
  <si>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</si>
  <si>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</si>
  <si>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</si>
  <si>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</si>
  <si>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</si>
  <si>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</si>
  <si>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</si>
  <si>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</si>
  <si>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</si>
  <si>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</si>
  <si>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</si>
  <si>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</si>
  <si>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</si>
  <si>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</si>
  <si>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</si>
  <si>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</si>
  <si>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</si>
  <si>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</si>
  <si>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</si>
  <si>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</si>
  <si>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</si>
  <si>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</si>
  <si>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</si>
  <si>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</si>
  <si>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</si>
  <si>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</si>
  <si>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</si>
  <si>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</si>
  <si>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</si>
  <si>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</si>
  <si>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</si>
  <si>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</si>
  <si>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</si>
  <si>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</si>
  <si>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</si>
  <si>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</si>
  <si>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</si>
  <si>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</si>
  <si>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</si>
  <si>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</si>
  <si>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</si>
  <si>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</si>
  <si>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</si>
  <si>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</si>
  <si>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</si>
  <si>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</si>
  <si>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</si>
  <si>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</si>
  <si>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</si>
  <si>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</si>
  <si>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</si>
  <si>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</si>
  <si>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</si>
  <si>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</si>
  <si>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</si>
  <si>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</si>
  <si>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</si>
  <si>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</si>
  <si>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</si>
  <si>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</si>
  <si>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</si>
  <si>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</si>
  <si>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</si>
  <si>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</si>
  <si>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</si>
  <si>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</si>
  <si>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</si>
  <si>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</si>
  <si>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</si>
  <si>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</si>
  <si>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</si>
  <si>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</si>
  <si>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</si>
  <si>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</si>
  <si>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</si>
  <si>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</si>
  <si>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</si>
  <si>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</si>
  <si>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</si>
  <si>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</si>
  <si>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</si>
  <si>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</si>
  <si>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</si>
  <si>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</si>
  <si>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</si>
  <si>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</si>
  <si>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</si>
  <si>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</si>
  <si>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</si>
  <si>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</si>
  <si>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</si>
  <si>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</si>
  <si>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</si>
  <si>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</si>
  <si>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</si>
  <si>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</si>
  <si>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</si>
  <si>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</si>
  <si>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</si>
  <si>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</si>
  <si>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</si>
  <si>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</si>
  <si>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</si>
  <si>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</si>
  <si>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</si>
  <si>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</si>
  <si>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</si>
  <si>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</si>
  <si>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</si>
  <si>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</si>
  <si>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</si>
  <si>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</si>
  <si>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</si>
  <si>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</si>
  <si>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</si>
  <si>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</si>
  <si>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</si>
  <si>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</si>
  <si>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</si>
  <si>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</si>
  <si>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</si>
  <si>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</si>
  <si>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</si>
  <si>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</si>
  <si>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</si>
  <si>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</si>
  <si>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</si>
  <si>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</si>
  <si>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</si>
  <si>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</si>
  <si>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</si>
  <si>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</si>
  <si>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</si>
  <si>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</si>
  <si>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</si>
  <si>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</si>
  <si>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</si>
  <si>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</si>
  <si>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</si>
  <si>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</si>
  <si>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</si>
  <si>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</si>
  <si>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</si>
  <si>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</si>
  <si>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</si>
  <si>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</si>
  <si>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</si>
  <si>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</si>
  <si>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</si>
  <si>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</si>
  <si>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</si>
  <si>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</si>
  <si>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</si>
  <si>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</si>
  <si>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</si>
  <si>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</si>
  <si>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</si>
  <si>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</si>
  <si>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</si>
  <si>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</si>
  <si>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</si>
  <si>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</si>
  <si>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</si>
  <si>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</si>
  <si>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</si>
  <si>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</si>
  <si>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</si>
  <si>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</si>
  <si>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</si>
  <si>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</si>
  <si>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</si>
  <si>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</si>
  <si>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</si>
  <si>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</si>
  <si>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</si>
  <si>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</si>
  <si>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</si>
  <si>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</si>
  <si>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</si>
  <si>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</si>
  <si>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</si>
  <si>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</si>
  <si>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</si>
  <si>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</si>
  <si>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</si>
  <si>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</si>
  <si>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</si>
  <si>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</si>
  <si>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</si>
  <si>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</si>
  <si>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</si>
  <si>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</si>
  <si>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</si>
  <si>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</si>
  <si>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</si>
  <si>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</si>
  <si>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</si>
  <si>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</si>
  <si>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</si>
  <si>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</si>
  <si>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</si>
  <si>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</si>
  <si>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</si>
  <si>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</si>
  <si>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</si>
  <si>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</si>
  <si>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</si>
  <si>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</si>
  <si>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</si>
  <si>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</si>
  <si>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</si>
  <si>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</si>
  <si>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</si>
  <si>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</si>
  <si>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</si>
  <si>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</si>
  <si>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</si>
  <si>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</si>
  <si>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</si>
  <si>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</si>
  <si>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</si>
  <si>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</si>
  <si>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</si>
  <si>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</si>
  <si>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</si>
  <si>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</si>
  <si>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</si>
  <si>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</si>
  <si>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</si>
  <si>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</si>
  <si>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</si>
  <si>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</si>
  <si>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</si>
  <si>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</si>
  <si>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</si>
  <si>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</si>
  <si>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</si>
  <si>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</si>
  <si>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</si>
  <si>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</si>
  <si>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</si>
  <si>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</si>
  <si>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</si>
  <si>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</si>
  <si>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</si>
  <si>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</si>
  <si>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</si>
  <si>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</si>
  <si>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</si>
  <si>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</si>
  <si>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</si>
  <si>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</si>
  <si>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</si>
  <si>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</si>
  <si>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</si>
  <si>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</si>
  <si>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</si>
  <si>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</si>
  <si>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</si>
  <si>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</si>
  <si>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</si>
  <si>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</si>
  <si>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</si>
  <si>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</si>
  <si>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</si>
  <si>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</si>
  <si>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</si>
  <si>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</si>
  <si>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</si>
  <si>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</si>
  <si>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</si>
  <si>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</si>
  <si>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</si>
  <si>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</si>
  <si>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</si>
  <si>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</si>
  <si>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</si>
  <si>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</si>
  <si>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</si>
  <si>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</si>
  <si>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</si>
  <si>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</si>
  <si>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</si>
  <si>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</si>
  <si>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</si>
  <si>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</si>
  <si>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</si>
  <si>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</si>
  <si>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</si>
  <si>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</si>
  <si>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</si>
  <si>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</si>
  <si>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</si>
  <si>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</si>
  <si>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</si>
  <si>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</si>
  <si>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</si>
  <si>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</si>
  <si>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</si>
  <si>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</si>
  <si>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</si>
  <si>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</si>
  <si>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</si>
  <si>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</si>
  <si>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</si>
  <si>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</si>
  <si>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</si>
  <si>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</si>
  <si>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</si>
  <si>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</si>
  <si>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</si>
  <si>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</si>
  <si>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</si>
  <si>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</si>
  <si>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</si>
  <si>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</si>
  <si>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</si>
  <si>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</si>
  <si>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</si>
  <si>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</si>
  <si>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</si>
  <si>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</si>
  <si>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</si>
  <si>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</si>
  <si>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</si>
  <si>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</si>
  <si>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</si>
  <si>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</si>
  <si>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</si>
  <si>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</si>
  <si>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</si>
  <si>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</si>
  <si>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</si>
  <si>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</si>
  <si>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</si>
  <si>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</si>
  <si>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</si>
  <si>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</si>
  <si>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</si>
  <si>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</si>
  <si>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</si>
  <si>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</si>
  <si>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</si>
  <si>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</si>
  <si>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</si>
  <si>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</si>
  <si>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</si>
  <si>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</si>
  <si>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</si>
  <si>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</si>
  <si>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</si>
  <si>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</si>
  <si>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</si>
  <si>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</si>
  <si>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</si>
  <si>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</si>
  <si>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</si>
  <si>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</si>
  <si>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</si>
  <si>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</si>
  <si>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</si>
  <si>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</si>
  <si>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</si>
  <si>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</si>
  <si>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</si>
  <si>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</si>
  <si>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</si>
  <si>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</si>
  <si>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</si>
  <si>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</si>
  <si>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</si>
  <si>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</si>
  <si>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</si>
  <si>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</si>
  <si>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</si>
  <si>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</si>
  <si>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</si>
  <si>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</si>
  <si>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</si>
  <si>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</si>
  <si>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</si>
  <si>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</si>
  <si>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</si>
  <si>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</si>
  <si>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</si>
  <si>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</si>
  <si>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</si>
  <si>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</si>
  <si>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</si>
  <si>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</si>
  <si>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</si>
  <si>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</si>
  <si>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</si>
  <si>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</si>
  <si>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</si>
  <si>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</si>
  <si>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</si>
  <si>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</si>
  <si>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</si>
  <si>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</si>
  <si>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</si>
  <si>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</si>
  <si>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</si>
  <si>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</si>
  <si>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</si>
  <si>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</si>
  <si>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</si>
  <si>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</si>
  <si>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</si>
  <si>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</si>
  <si>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</si>
  <si>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</si>
  <si>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</si>
  <si>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</si>
  <si>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</si>
  <si>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</si>
  <si>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</si>
  <si>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</si>
  <si>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</si>
  <si>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</si>
  <si>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</si>
  <si>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</si>
  <si>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</si>
  <si>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</si>
  <si>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</si>
  <si>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</si>
  <si>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</si>
  <si>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</si>
  <si>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</si>
  <si>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</si>
  <si>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</si>
  <si>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</si>
  <si>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</si>
  <si>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</si>
  <si>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</si>
  <si>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</si>
  <si>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</si>
  <si>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</si>
  <si>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</si>
  <si>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</si>
  <si>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</si>
  <si>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</si>
  <si>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</si>
  <si>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</si>
  <si>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</si>
  <si>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</si>
  <si>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</si>
  <si>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</si>
  <si>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</si>
  <si>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</si>
  <si>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</si>
  <si>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</si>
  <si>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</si>
  <si>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</si>
  <si>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</si>
  <si>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</si>
  <si>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</si>
  <si>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</si>
  <si>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</si>
  <si>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</si>
  <si>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</si>
  <si>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</si>
  <si>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</si>
  <si>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</si>
  <si>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</si>
  <si>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</si>
  <si>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</si>
  <si>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</si>
  <si>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</si>
  <si>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</si>
  <si>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</si>
  <si>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</si>
  <si>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</si>
  <si>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</si>
  <si>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</si>
  <si>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</si>
  <si>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</si>
  <si>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</si>
  <si>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</si>
  <si>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</si>
  <si>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</si>
  <si>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</si>
  <si>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</si>
  <si>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</si>
  <si>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</si>
  <si>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</si>
  <si>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</si>
  <si>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</si>
  <si>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</si>
  <si>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</si>
  <si>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</si>
  <si>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</si>
  <si>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</si>
  <si>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</si>
  <si>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</si>
  <si>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</si>
  <si>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</si>
  <si>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</si>
  <si>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</si>
  <si>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</si>
  <si>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</si>
  <si>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</si>
  <si>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</si>
  <si>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</si>
  <si>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</si>
  <si>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</si>
  <si>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</si>
  <si>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</si>
  <si>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</si>
  <si>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</si>
  <si>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</si>
  <si>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</si>
  <si>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</si>
  <si>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</si>
  <si>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</si>
  <si>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</si>
  <si>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</si>
  <si>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</si>
  <si>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</si>
  <si>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</si>
  <si>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</si>
  <si>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</si>
  <si>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</si>
  <si>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</si>
  <si>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</si>
  <si>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</si>
  <si>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</si>
  <si>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</si>
  <si>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</si>
  <si>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</si>
  <si>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</si>
  <si>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</si>
  <si>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</si>
  <si>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</si>
  <si>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</si>
  <si>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</si>
  <si>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</si>
  <si>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</si>
  <si>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</si>
  <si>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</si>
  <si>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</si>
  <si>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</si>
  <si>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</si>
  <si>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</si>
  <si>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</si>
  <si>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</si>
  <si>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</si>
  <si>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</si>
  <si>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</si>
  <si>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</si>
  <si>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</si>
  <si>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</si>
  <si>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</si>
  <si>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</si>
  <si>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</si>
  <si>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</si>
  <si>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</si>
  <si>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</si>
  <si>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</si>
  <si>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</si>
  <si>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</si>
  <si>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</si>
  <si>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</si>
  <si>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</si>
  <si>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</si>
  <si>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</si>
  <si>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</si>
  <si>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</si>
  <si>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</si>
  <si>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</si>
  <si>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</si>
  <si>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</si>
  <si>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</si>
  <si>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</si>
  <si>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</si>
  <si>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</si>
  <si>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</si>
  <si>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</si>
  <si>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</si>
  <si>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</si>
  <si>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</si>
  <si>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</si>
  <si>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</si>
  <si>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</si>
  <si>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</si>
  <si>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</si>
  <si>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</si>
  <si>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</si>
  <si>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</si>
  <si>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</si>
  <si>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</si>
  <si>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</si>
  <si>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</si>
  <si>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</si>
  <si>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</si>
  <si>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</si>
  <si>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</si>
  <si>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</si>
  <si>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</si>
  <si>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</si>
  <si>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</si>
  <si>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</si>
  <si>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</si>
  <si>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</si>
  <si>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</si>
  <si>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</si>
  <si>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</si>
  <si>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</si>
  <si>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</si>
  <si>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</si>
  <si>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</si>
  <si>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</si>
  <si>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</si>
  <si>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</si>
  <si>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</si>
  <si>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</si>
  <si>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</si>
  <si>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</si>
  <si>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</si>
  <si>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</si>
  <si>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</si>
  <si>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</si>
  <si>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</si>
  <si>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</si>
  <si>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</si>
  <si>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</si>
  <si>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</si>
  <si>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</si>
  <si>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</si>
  <si>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</si>
  <si>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</si>
  <si>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</si>
  <si>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</si>
  <si>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</si>
  <si>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</si>
  <si>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</si>
  <si>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</si>
  <si>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</si>
  <si>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</si>
  <si>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</si>
  <si>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</si>
  <si>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</si>
  <si>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</si>
  <si>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</si>
  <si>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</si>
  <si>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</si>
  <si>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</si>
  <si>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</si>
  <si>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</si>
  <si>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</si>
  <si>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</si>
  <si>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</si>
  <si>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</si>
  <si>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</si>
  <si>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</si>
  <si>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</si>
  <si>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</si>
  <si>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</si>
  <si>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</si>
  <si>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</si>
  <si>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</si>
  <si>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</si>
  <si>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</si>
  <si>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</si>
  <si>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</si>
  <si>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</si>
  <si>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</si>
  <si>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</si>
  <si>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</si>
  <si>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</si>
  <si>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</si>
  <si>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</si>
  <si>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</si>
  <si>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</si>
  <si>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</si>
  <si>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</si>
  <si>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</si>
  <si>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</si>
  <si>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</si>
  <si>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</si>
  <si>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</si>
  <si>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</si>
  <si>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</si>
  <si>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</si>
  <si>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</si>
  <si>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</si>
  <si>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</si>
  <si>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</si>
  <si>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</si>
  <si>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</si>
  <si>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</si>
  <si>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</si>
  <si>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</si>
  <si>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</si>
  <si>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</si>
  <si>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</si>
  <si>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</si>
  <si>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</si>
  <si>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</si>
  <si>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</si>
  <si>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</si>
  <si>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</si>
  <si>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</si>
  <si>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</si>
  <si>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</si>
  <si>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</si>
  <si>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</si>
  <si>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</si>
  <si>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</si>
  <si>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</si>
  <si>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</si>
  <si>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</si>
  <si>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</si>
  <si>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</si>
  <si>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</si>
  <si>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</si>
  <si>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</si>
  <si>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</si>
  <si>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</si>
  <si>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</si>
  <si>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</si>
  <si>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</si>
  <si>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</si>
  <si>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</si>
  <si>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</si>
  <si>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</si>
  <si>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</si>
  <si>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</si>
  <si>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</si>
  <si>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</si>
  <si>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</si>
  <si>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</si>
  <si>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</si>
  <si>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</si>
  <si>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</si>
  <si>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</si>
  <si>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</si>
  <si>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</si>
  <si>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</si>
  <si>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</si>
  <si>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</si>
  <si>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</si>
  <si>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</si>
  <si>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</si>
  <si>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</si>
  <si>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</si>
  <si>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</si>
  <si>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</si>
  <si>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</si>
  <si>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</si>
  <si>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</si>
  <si>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</si>
  <si>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</si>
  <si>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</si>
  <si>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</si>
  <si>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</si>
  <si>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</si>
  <si>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</si>
  <si>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</si>
  <si>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</si>
  <si>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</si>
  <si>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</si>
  <si>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</si>
  <si>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</si>
  <si>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</si>
  <si>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</si>
  <si>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</si>
  <si>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</si>
  <si>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</si>
  <si>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</si>
  <si>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</si>
  <si>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</si>
  <si>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</si>
  <si>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</si>
  <si>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</si>
  <si>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</si>
  <si>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</si>
  <si>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</si>
  <si>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</si>
  <si>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</si>
  <si>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</si>
  <si>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</si>
  <si>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</si>
  <si>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</si>
  <si>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</si>
  <si>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</si>
  <si>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</si>
  <si>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</si>
  <si>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</si>
  <si>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</si>
  <si>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</si>
  <si>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</si>
  <si>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</si>
  <si>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</si>
  <si>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</si>
  <si>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</si>
  <si>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</si>
  <si>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</si>
  <si>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</si>
  <si>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</si>
  <si>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</si>
  <si>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</si>
  <si>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</si>
  <si>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</si>
  <si>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</si>
  <si>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</si>
  <si>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</si>
  <si>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</si>
  <si>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</si>
  <si>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</si>
  <si>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</si>
  <si>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</si>
  <si>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</si>
  <si>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</si>
  <si>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</si>
  <si>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</si>
  <si>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</si>
  <si>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</si>
  <si>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</si>
  <si>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</si>
  <si>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</si>
  <si>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</si>
  <si>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</si>
  <si>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</si>
  <si>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</si>
  <si>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</si>
  <si>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</si>
  <si>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</si>
  <si>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</si>
  <si>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</si>
  <si>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</si>
  <si>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</si>
  <si>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</si>
  <si>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</si>
  <si>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</si>
  <si>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</si>
  <si>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</si>
  <si>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</si>
  <si>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</si>
  <si>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</si>
  <si>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</si>
  <si>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</si>
  <si>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</si>
  <si>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</si>
  <si>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</si>
  <si>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</si>
  <si>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</si>
  <si>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</si>
  <si>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</si>
  <si>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</si>
  <si>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</si>
  <si>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</si>
  <si>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</si>
  <si>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</si>
  <si>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</si>
  <si>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</si>
  <si>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</si>
  <si>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</si>
  <si>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</si>
  <si>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</si>
  <si>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</si>
  <si>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</si>
  <si>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</si>
  <si>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</si>
  <si>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</si>
  <si>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</si>
  <si>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</si>
  <si>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</si>
  <si>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</si>
  <si>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</si>
  <si>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</si>
  <si>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</si>
  <si>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</si>
  <si>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</si>
  <si>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</si>
  <si>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</si>
  <si>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</si>
  <si>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</si>
  <si>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</si>
  <si>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</si>
  <si>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</si>
  <si>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</si>
  <si>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</si>
  <si>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</si>
  <si>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</si>
  <si>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</si>
  <si>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</si>
  <si>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</si>
  <si>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</si>
  <si>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</si>
  <si>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</si>
  <si>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</si>
  <si>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</si>
  <si>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</si>
  <si>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</si>
  <si>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</si>
  <si>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</si>
  <si>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</si>
  <si>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</si>
  <si>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</si>
  <si>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</si>
  <si>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</si>
  <si>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</si>
  <si>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</si>
  <si>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</si>
  <si>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</si>
  <si>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</si>
  <si>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</si>
  <si>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</si>
  <si>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</si>
  <si>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</si>
  <si>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</si>
  <si>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</si>
  <si>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</si>
  <si>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</si>
  <si>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</si>
  <si>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</si>
  <si>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</si>
  <si>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</si>
  <si>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</si>
  <si>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</si>
  <si>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</si>
  <si>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</si>
  <si>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</si>
  <si>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</si>
  <si>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</si>
  <si>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</si>
  <si>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</si>
  <si>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</si>
  <si>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</si>
  <si>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</si>
  <si>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</si>
  <si>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</si>
  <si>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</si>
  <si>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</si>
  <si>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</si>
  <si>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</si>
  <si>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</si>
  <si>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</si>
  <si>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</si>
  <si>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</si>
  <si>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</si>
  <si>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</si>
  <si>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</si>
  <si>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</si>
  <si>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</si>
  <si>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</si>
  <si>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</si>
  <si>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</si>
  <si>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</si>
  <si>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</si>
  <si>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</si>
  <si>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</si>
  <si>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</si>
  <si>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</si>
  <si>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</si>
  <si>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</si>
  <si>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</si>
  <si>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</si>
  <si>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</si>
  <si>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</si>
  <si>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</si>
  <si>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</si>
  <si>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</si>
  <si>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</si>
  <si>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</si>
  <si>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</si>
  <si>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</si>
  <si>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</si>
  <si>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</si>
  <si>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</si>
  <si>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</si>
  <si>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</si>
  <si>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</si>
  <si>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</si>
  <si>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</si>
  <si>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</si>
  <si>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</si>
  <si>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</si>
  <si>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</si>
  <si>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</si>
  <si>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</si>
  <si>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</si>
  <si>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</si>
  <si>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</si>
  <si>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</si>
  <si>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</si>
  <si>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</si>
  <si>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</si>
  <si>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</si>
  <si>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</si>
  <si>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</si>
  <si>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</si>
  <si>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</si>
  <si>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</si>
  <si>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</si>
  <si>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</si>
  <si>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</si>
  <si>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</si>
  <si>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</si>
  <si>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</si>
  <si>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</si>
  <si>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</si>
  <si>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</si>
  <si>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</si>
  <si>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</si>
  <si>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</si>
  <si>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</si>
  <si>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</si>
  <si>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</si>
  <si>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</si>
  <si>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</si>
  <si>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</si>
  <si>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</si>
  <si>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</si>
  <si>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</si>
  <si>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</si>
  <si>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</si>
  <si>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</si>
  <si>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</si>
  <si>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</si>
  <si>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</si>
  <si>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</si>
  <si>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</si>
  <si>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</si>
  <si>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</si>
  <si>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</si>
  <si>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</si>
  <si>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</si>
  <si>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</si>
  <si>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</si>
  <si>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</si>
  <si>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</si>
  <si>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</si>
  <si>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</si>
  <si>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</si>
  <si>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</si>
  <si>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</si>
  <si>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</si>
  <si>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</si>
  <si>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</si>
  <si>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</si>
  <si>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</si>
  <si>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</si>
  <si>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</si>
  <si>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</si>
  <si>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</si>
  <si>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</si>
  <si>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</si>
  <si>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</si>
  <si>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</si>
  <si>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</si>
  <si>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</si>
  <si>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</si>
  <si>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</si>
  <si>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</si>
  <si>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</si>
  <si>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</si>
  <si>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</si>
  <si>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</si>
  <si>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</si>
  <si>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</si>
  <si>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</si>
  <si>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</si>
  <si>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</si>
  <si>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</si>
  <si>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</si>
  <si>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</si>
  <si>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</si>
  <si>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</si>
  <si>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</si>
  <si>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</si>
  <si>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</si>
  <si>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</si>
  <si>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</si>
  <si>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</si>
  <si>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</si>
  <si>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</si>
  <si>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</si>
  <si>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</si>
  <si>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</si>
  <si>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</si>
  <si>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</si>
  <si>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</si>
  <si>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</si>
  <si>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</si>
  <si>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</si>
  <si>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</si>
  <si>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</si>
  <si>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</si>
  <si>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</si>
  <si>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</si>
  <si>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</si>
  <si>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</si>
  <si>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</si>
  <si>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</si>
  <si>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</si>
  <si>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</si>
  <si>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</si>
  <si>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</si>
  <si>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</si>
  <si>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</si>
  <si>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</si>
  <si>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</si>
  <si>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</si>
  <si>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</si>
  <si>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</si>
  <si>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</si>
  <si>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</si>
  <si>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</si>
  <si>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</si>
  <si>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</si>
  <si>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</si>
  <si>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</si>
  <si>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</si>
  <si>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</si>
  <si>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</si>
  <si>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</si>
  <si>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</si>
  <si>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</si>
  <si>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</si>
  <si>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</si>
  <si>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</si>
  <si>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</si>
  <si>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</si>
  <si>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</si>
  <si>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</si>
  <si>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</si>
  <si>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</si>
  <si>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</si>
  <si>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</si>
  <si>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</si>
  <si>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</si>
  <si>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</si>
  <si>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</si>
  <si>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</si>
  <si>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</si>
  <si>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</si>
  <si>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</si>
  <si>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</si>
  <si>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</si>
  <si>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</si>
  <si>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</si>
  <si>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</si>
  <si>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</si>
  <si>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</si>
  <si>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</si>
  <si>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</si>
  <si>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</si>
  <si>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</si>
  <si>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</si>
  <si>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</si>
  <si>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</si>
  <si>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</si>
  <si>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</si>
  <si>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</si>
  <si>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</si>
  <si>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</si>
  <si>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</si>
  <si>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</si>
  <si>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</si>
  <si>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</si>
  <si>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</si>
  <si>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</si>
  <si>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</si>
  <si>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</si>
  <si>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</si>
  <si>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</si>
  <si>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</si>
  <si>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</si>
  <si>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</si>
  <si>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</si>
  <si>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</si>
  <si>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</si>
  <si>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</si>
  <si>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</si>
  <si>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</si>
  <si>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</si>
  <si>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</si>
  <si>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</si>
  <si>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</si>
  <si>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</si>
  <si>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</si>
  <si>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</si>
  <si>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</si>
  <si>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</si>
  <si>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</si>
  <si>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</si>
  <si>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</si>
  <si>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</si>
  <si>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</si>
  <si>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</si>
  <si>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</si>
  <si>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</si>
  <si>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</si>
  <si>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</si>
  <si>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</si>
  <si>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</si>
  <si>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</si>
  <si>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</si>
  <si>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</si>
  <si>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</si>
  <si>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</si>
  <si>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</si>
  <si>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</si>
  <si>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</si>
  <si>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</si>
  <si>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</si>
  <si>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</si>
  <si>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</si>
  <si>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</si>
  <si>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</si>
  <si>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</si>
  <si>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</si>
  <si>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</si>
  <si>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</si>
  <si>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</si>
  <si>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</si>
  <si>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</si>
  <si>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</si>
  <si>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</si>
  <si>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</si>
  <si>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</si>
  <si>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</si>
  <si>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</si>
  <si>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</si>
  <si>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</si>
  <si>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</si>
  <si>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</si>
  <si>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</si>
  <si>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</si>
  <si>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</si>
  <si>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</si>
  <si>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</si>
  <si>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</si>
  <si>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</si>
  <si>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</si>
  <si>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</si>
  <si>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</si>
  <si>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</si>
  <si>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</si>
  <si>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</si>
  <si>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</si>
  <si>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</si>
  <si>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</si>
  <si>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</si>
  <si>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</si>
  <si>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</si>
  <si>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</si>
  <si>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</si>
  <si>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</si>
  <si>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</si>
  <si>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</si>
  <si>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</si>
  <si>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</si>
  <si>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</si>
  <si>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</si>
  <si>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</si>
  <si>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</si>
  <si>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</si>
  <si>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</si>
  <si>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</si>
  <si>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</si>
  <si>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</si>
  <si>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</si>
  <si>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</si>
  <si>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</si>
  <si>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</si>
  <si>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</si>
  <si>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</si>
  <si>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</si>
  <si>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</si>
  <si>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</si>
  <si>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</si>
  <si>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</si>
  <si>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</si>
  <si>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</si>
  <si>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</si>
  <si>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</si>
  <si>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</si>
  <si>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</si>
  <si>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</si>
  <si>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</si>
  <si>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</si>
  <si>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</si>
  <si>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</si>
  <si>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</si>
  <si>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</si>
  <si>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</si>
  <si>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</si>
  <si>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</si>
  <si>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</si>
  <si>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</si>
  <si>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</si>
  <si>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</si>
  <si>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</si>
  <si>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</si>
  <si>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</si>
  <si>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</si>
  <si>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</si>
  <si>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</si>
  <si>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</si>
  <si>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</si>
  <si>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</si>
  <si>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</si>
  <si>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</si>
  <si>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</si>
  <si>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</si>
  <si>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</si>
  <si>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</si>
  <si>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</si>
  <si>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</si>
  <si>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</si>
  <si>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</si>
  <si>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</si>
  <si>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</si>
  <si>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</si>
  <si>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</si>
  <si>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</si>
  <si>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</si>
  <si>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</si>
  <si>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</si>
  <si>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</si>
  <si>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</si>
  <si>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</si>
  <si>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</si>
  <si>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</si>
  <si>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</si>
  <si>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</si>
  <si>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</si>
  <si>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</si>
  <si>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</si>
  <si>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</si>
  <si>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</si>
  <si>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</si>
  <si>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</si>
  <si>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</si>
  <si>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</si>
  <si>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</si>
  <si>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</si>
  <si>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</si>
  <si>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</si>
  <si>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</si>
  <si>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</si>
  <si>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</si>
  <si>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</si>
  <si>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</si>
  <si>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</si>
  <si>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</si>
  <si>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</si>
  <si>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</si>
  <si>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</si>
  <si>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</si>
  <si>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</si>
  <si>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</si>
  <si>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</si>
  <si>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</si>
  <si>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</si>
  <si>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</si>
  <si>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</si>
  <si>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</si>
  <si>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</si>
  <si>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</si>
  <si>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</si>
  <si>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</si>
  <si>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</si>
  <si>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</si>
  <si>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</si>
  <si>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</si>
  <si>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</si>
  <si>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</si>
  <si>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</si>
  <si>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</si>
  <si>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</si>
  <si>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</si>
  <si>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</si>
  <si>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</si>
  <si>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</si>
  <si>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</si>
  <si>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</si>
  <si>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</si>
  <si>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</si>
  <si>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</si>
  <si>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</si>
  <si>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</si>
  <si>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</si>
  <si>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</si>
  <si>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</si>
  <si>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</si>
  <si>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</si>
  <si>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</si>
  <si>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</si>
  <si>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</si>
  <si>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</si>
  <si>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</si>
  <si>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</si>
  <si>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</si>
  <si>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</si>
  <si>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</si>
  <si>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</si>
  <si>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</si>
  <si>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</si>
  <si>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</si>
  <si>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</si>
  <si>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</si>
  <si>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</si>
  <si>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</si>
  <si>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</si>
  <si>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</si>
  <si>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</si>
  <si>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</si>
  <si>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</si>
  <si>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</si>
  <si>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</si>
  <si>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</si>
  <si>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</si>
  <si>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</si>
  <si>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</si>
  <si>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</si>
  <si>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</si>
  <si>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</si>
  <si>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</si>
  <si>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</si>
  <si>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</si>
  <si>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</si>
  <si>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</si>
  <si>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</si>
  <si>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</si>
  <si>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</si>
  <si>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</si>
  <si>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</si>
  <si>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</si>
  <si>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</si>
  <si>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</si>
  <si>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</si>
  <si>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</si>
  <si>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</si>
  <si>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</si>
  <si>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</si>
  <si>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</si>
  <si>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</si>
  <si>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</si>
  <si>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</si>
  <si>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</si>
  <si>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</si>
  <si>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</si>
  <si>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</si>
  <si>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</si>
  <si>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</si>
  <si>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</si>
  <si>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</si>
  <si>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</si>
  <si>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</si>
  <si>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</si>
  <si>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</si>
  <si>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</si>
  <si>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</si>
  <si>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</si>
  <si>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</si>
  <si>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</si>
  <si>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</si>
  <si>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</si>
  <si>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</si>
  <si>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</si>
  <si>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</si>
  <si>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</si>
  <si>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</si>
  <si>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</si>
  <si>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</si>
  <si>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</si>
  <si>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</si>
  <si>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</si>
  <si>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</si>
  <si>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</si>
  <si>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</si>
  <si>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</si>
  <si>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</si>
  <si>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</si>
  <si>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</si>
  <si>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</si>
  <si>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</si>
  <si>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</si>
  <si>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</si>
  <si>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</si>
  <si>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</si>
  <si>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</si>
  <si>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</si>
  <si>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</si>
  <si>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</si>
  <si>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</si>
  <si>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</si>
  <si>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</si>
  <si>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</si>
  <si>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</si>
  <si>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</si>
  <si>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</si>
  <si>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</si>
  <si>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</si>
  <si>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</si>
  <si>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</si>
  <si>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</si>
  <si>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</si>
  <si>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</si>
  <si>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</si>
  <si>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</si>
  <si>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</si>
  <si>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</si>
  <si>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</si>
  <si>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</si>
  <si>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</si>
  <si>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</si>
  <si>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</si>
  <si>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</si>
  <si>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</si>
  <si>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</si>
  <si>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</si>
  <si>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</si>
  <si>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</si>
  <si>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</si>
  <si>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</si>
  <si>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</si>
  <si>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</si>
  <si>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</si>
  <si>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</si>
  <si>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</si>
  <si>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</si>
  <si>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</si>
  <si>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</si>
  <si>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</si>
  <si>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</si>
  <si>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</si>
  <si>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</si>
  <si>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</si>
  <si>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</si>
  <si>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</si>
  <si>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</si>
  <si>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</si>
  <si>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</si>
  <si>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</si>
  <si>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</si>
  <si>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</si>
  <si>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</si>
  <si>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</si>
  <si>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</si>
  <si>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</si>
  <si>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</si>
  <si>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</si>
  <si>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</si>
  <si>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</si>
  <si>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</si>
  <si>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</si>
  <si>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</si>
  <si>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</si>
  <si>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</si>
  <si>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</si>
  <si>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</si>
  <si>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</si>
  <si>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</si>
  <si>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</si>
  <si>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</si>
  <si>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</si>
  <si>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</si>
  <si>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</si>
  <si>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</si>
  <si>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</si>
  <si>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</si>
  <si>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</si>
  <si>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</si>
  <si>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</si>
  <si>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</si>
  <si>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</si>
  <si>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</si>
  <si>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</si>
  <si>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</si>
  <si>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</si>
  <si>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</si>
  <si>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</si>
  <si>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</si>
  <si>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</si>
  <si>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</si>
  <si>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</si>
  <si>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</si>
  <si>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</si>
  <si>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</si>
  <si>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</si>
  <si>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</si>
  <si>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</si>
  <si>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</si>
  <si>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</si>
  <si>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</si>
  <si>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</si>
  <si>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</si>
  <si>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</si>
  <si>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</si>
  <si>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</si>
  <si>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</si>
  <si>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</si>
  <si>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</si>
  <si>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</si>
  <si>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</si>
  <si>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</si>
  <si>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</si>
  <si>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</si>
  <si>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</si>
  <si>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</si>
  <si>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</si>
  <si>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</si>
  <si>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</si>
  <si>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</si>
  <si>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</si>
  <si>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</si>
  <si>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</si>
  <si>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</si>
  <si>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</si>
  <si>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</si>
  <si>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</si>
  <si>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</si>
  <si>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</si>
  <si>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</si>
  <si>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</si>
  <si>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</si>
  <si>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</si>
  <si>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</si>
  <si>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</si>
  <si>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</si>
  <si>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</si>
  <si>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</si>
  <si>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</si>
  <si>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</si>
  <si>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</si>
  <si>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</si>
  <si>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</si>
  <si>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</si>
  <si>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</si>
  <si>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</si>
  <si>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</si>
  <si>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</si>
  <si>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</si>
  <si>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</si>
  <si>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</si>
  <si>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</si>
  <si>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</si>
  <si>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</si>
  <si>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</si>
  <si>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</si>
  <si>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</si>
  <si>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</si>
  <si>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</si>
  <si>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</si>
  <si>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</si>
  <si>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</si>
  <si>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</si>
  <si>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</si>
  <si>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</si>
  <si>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</si>
  <si>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</si>
  <si>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</si>
  <si>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</si>
  <si>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</si>
  <si>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</si>
  <si>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</si>
  <si>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</si>
  <si>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</si>
  <si>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</si>
  <si>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</si>
  <si>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</si>
  <si>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</si>
  <si>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</si>
  <si>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</si>
  <si>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</si>
  <si>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</si>
  <si>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</si>
  <si>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</si>
  <si>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</si>
  <si>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</si>
  <si>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</si>
  <si>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</si>
  <si>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</si>
  <si>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</si>
  <si>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</si>
  <si>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</si>
  <si>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</si>
  <si>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</si>
  <si>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</si>
  <si>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</si>
  <si>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</si>
  <si>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</si>
  <si>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</si>
  <si>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</si>
  <si>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</si>
  <si>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</si>
  <si>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</si>
  <si>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</si>
  <si>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</si>
  <si>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</si>
  <si>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</si>
  <si>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</si>
  <si>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</si>
  <si>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</si>
  <si>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</si>
  <si>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</si>
  <si>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</si>
  <si>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</si>
  <si>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</si>
  <si>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</si>
  <si>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</si>
  <si>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</si>
  <si>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</si>
  <si>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</si>
  <si>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</si>
  <si>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</si>
  <si>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</si>
  <si>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</si>
  <si>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</si>
  <si>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</si>
  <si>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</si>
  <si>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</si>
  <si>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</si>
  <si>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</si>
  <si>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</si>
  <si>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</si>
  <si>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</si>
  <si>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</si>
  <si>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</si>
  <si>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</si>
  <si>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</si>
  <si>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</si>
  <si>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</si>
  <si>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</si>
  <si>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</si>
  <si>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</si>
  <si>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</si>
  <si>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</si>
  <si>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</si>
  <si>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</si>
  <si>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</si>
  <si>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</si>
  <si>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</si>
  <si>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</si>
  <si>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</si>
  <si>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</si>
  <si>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</si>
  <si>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</si>
  <si>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</si>
  <si>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</si>
  <si>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</si>
  <si>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</si>
  <si>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</si>
  <si>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</si>
  <si>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</si>
  <si>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</si>
  <si>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</si>
  <si>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</si>
  <si>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</si>
  <si>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</si>
  <si>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</si>
  <si>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</si>
  <si>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</si>
  <si>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</si>
  <si>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</si>
  <si>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</si>
  <si>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</si>
  <si>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</si>
  <si>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</si>
  <si>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</si>
  <si>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</si>
  <si>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</si>
  <si>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</si>
  <si>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</si>
  <si>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</si>
  <si>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</si>
  <si>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</si>
  <si>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</si>
  <si>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</si>
  <si>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</si>
  <si>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</si>
  <si>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</si>
  <si>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</si>
  <si>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</si>
  <si>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</si>
  <si>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</si>
  <si>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</si>
  <si>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</si>
  <si>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</si>
  <si>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</si>
  <si>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</si>
  <si>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</si>
  <si>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</si>
  <si>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</si>
  <si>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</si>
  <si>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</si>
  <si>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</si>
  <si>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</si>
  <si>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</si>
  <si>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</si>
  <si>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</si>
  <si>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</si>
  <si>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</si>
  <si>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</si>
  <si>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</si>
  <si>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</si>
  <si>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</si>
  <si>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</si>
  <si>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</si>
  <si>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</si>
  <si>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</si>
  <si>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</si>
  <si>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</si>
  <si>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</si>
  <si>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</si>
  <si>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</si>
  <si>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</si>
  <si>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</si>
  <si>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</si>
  <si>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</si>
  <si>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</si>
  <si>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</si>
  <si>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</si>
  <si>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</si>
  <si>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</si>
  <si>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</si>
  <si>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</si>
  <si>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</si>
  <si>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</si>
  <si>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</si>
  <si>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</si>
  <si>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</si>
  <si>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</si>
  <si>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</si>
  <si>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</si>
  <si>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</si>
  <si>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</si>
  <si>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</si>
  <si>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</si>
  <si>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</si>
  <si>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</si>
  <si>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</si>
  <si>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</si>
  <si>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</si>
  <si>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</si>
  <si>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</si>
  <si>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</si>
  <si>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</si>
  <si>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</si>
  <si>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</si>
  <si>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</si>
  <si>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</si>
  <si>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</si>
  <si>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</si>
  <si>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</si>
  <si>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</si>
  <si>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</si>
  <si>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</si>
  <si>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</si>
  <si>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</si>
  <si>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</si>
  <si>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</si>
  <si>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</si>
  <si>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</si>
  <si>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</si>
  <si>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</si>
  <si>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</si>
  <si>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</si>
  <si>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</si>
  <si>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</si>
  <si>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</si>
  <si>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</si>
  <si>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</si>
  <si>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</si>
  <si>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</si>
  <si>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</si>
  <si>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</si>
  <si>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</si>
  <si>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</si>
  <si>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</si>
  <si>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</si>
  <si>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</si>
  <si>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</si>
  <si>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</si>
  <si>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</si>
  <si>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</si>
  <si>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</si>
  <si>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</si>
  <si>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</si>
  <si>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</si>
  <si>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</si>
  <si>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</si>
  <si>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</si>
  <si>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</si>
  <si>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</si>
  <si>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</si>
  <si>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</si>
  <si>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</si>
  <si>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</si>
  <si>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</si>
  <si>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</si>
  <si>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</si>
  <si>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</si>
  <si>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</si>
  <si>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</si>
  <si>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</si>
  <si>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</si>
  <si>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</si>
  <si>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</si>
  <si>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</si>
  <si>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</si>
  <si>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</si>
  <si>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</si>
  <si>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</si>
  <si>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</si>
  <si>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</si>
  <si>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</si>
  <si>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</si>
  <si>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</si>
  <si>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</si>
  <si>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</si>
  <si>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</si>
  <si>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</si>
  <si>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</si>
  <si>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</si>
  <si>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</si>
  <si>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</si>
  <si>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</si>
  <si>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</si>
  <si>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</si>
  <si>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</si>
  <si>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</si>
  <si>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</si>
  <si>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</si>
  <si>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</si>
  <si>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</si>
  <si>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</si>
  <si>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</si>
  <si>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</si>
  <si>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</si>
  <si>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</si>
  <si>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</si>
  <si>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</si>
  <si>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</si>
  <si>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</si>
  <si>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</si>
  <si>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</si>
  <si>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</si>
  <si>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</si>
  <si>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</si>
  <si>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</si>
  <si>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</si>
  <si>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</si>
  <si>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</si>
  <si>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</si>
  <si>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</si>
  <si>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</si>
  <si>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</si>
  <si>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</si>
  <si>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</si>
  <si>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</si>
  <si>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</si>
  <si>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</si>
  <si>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</si>
  <si>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</si>
  <si>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</si>
  <si>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</si>
  <si>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</si>
  <si>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</si>
  <si>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</si>
  <si>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</si>
  <si>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</si>
  <si>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</si>
  <si>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</si>
  <si>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</si>
  <si>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</si>
  <si>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</si>
  <si>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</si>
  <si>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</si>
  <si>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</si>
  <si>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</si>
  <si>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</si>
  <si>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</si>
  <si>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</si>
  <si>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</si>
  <si>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</si>
  <si>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</si>
  <si>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</si>
  <si>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</si>
  <si>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</si>
  <si>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</si>
  <si>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</si>
  <si>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</si>
  <si>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</si>
  <si>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</si>
  <si>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</si>
  <si>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</si>
  <si>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</si>
  <si>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</si>
  <si>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</si>
  <si>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</si>
  <si>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</si>
  <si>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</si>
  <si>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</si>
  <si>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</si>
  <si>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</si>
  <si>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</si>
  <si>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</si>
  <si>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</si>
  <si>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</si>
  <si>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</si>
  <si>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</si>
  <si>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</si>
  <si>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</si>
  <si>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</si>
  <si>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</si>
  <si>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</si>
  <si>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</si>
  <si>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</si>
  <si>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</si>
  <si>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</si>
  <si>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</si>
  <si>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</si>
  <si>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</si>
  <si>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</si>
  <si>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</si>
  <si>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</si>
  <si>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</si>
  <si>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</si>
  <si>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</si>
  <si>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</si>
  <si>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</si>
  <si>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</si>
  <si>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</si>
  <si>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</si>
  <si>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</si>
  <si>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</si>
  <si>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</si>
  <si>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</si>
  <si>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</si>
  <si>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</si>
  <si>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</si>
  <si>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</si>
  <si>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</si>
  <si>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</si>
  <si>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</si>
  <si>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</si>
  <si>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</si>
  <si>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</si>
  <si>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</si>
  <si>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</si>
  <si>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</si>
  <si>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</si>
  <si>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</si>
  <si>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</si>
  <si>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</si>
  <si>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</si>
  <si>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</si>
  <si>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</si>
  <si>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</si>
  <si>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</si>
  <si>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</si>
  <si>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</si>
  <si>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</si>
  <si>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</si>
  <si>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</si>
  <si>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</si>
  <si>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</si>
  <si>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</si>
  <si>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</si>
  <si>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</si>
  <si>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</si>
  <si>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</si>
  <si>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</si>
  <si>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</si>
  <si>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</si>
  <si>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</si>
  <si>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</si>
  <si>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</si>
  <si>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</si>
  <si>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</si>
  <si>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</si>
  <si>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</si>
  <si>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</si>
  <si>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</si>
  <si>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</si>
  <si>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</si>
  <si>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</si>
  <si>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</si>
  <si>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</si>
  <si>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</si>
  <si>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</si>
  <si>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</si>
  <si>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</si>
  <si>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</si>
  <si>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</si>
  <si>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</si>
  <si>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</si>
  <si>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</si>
  <si>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</si>
  <si>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</si>
  <si>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</si>
  <si>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</si>
  <si>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</si>
  <si>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</si>
  <si>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</si>
  <si>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</si>
  <si>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</si>
  <si>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</si>
  <si>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</si>
  <si>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</si>
  <si>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</si>
  <si>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</si>
  <si>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</si>
  <si>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</si>
  <si>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</si>
  <si>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</si>
  <si>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</si>
  <si>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</si>
  <si>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</si>
  <si>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</si>
  <si>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</si>
  <si>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</si>
  <si>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</si>
  <si>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</si>
  <si>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</si>
  <si>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</si>
  <si>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</si>
  <si>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</si>
  <si>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</si>
  <si>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</si>
  <si>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</si>
  <si>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</si>
  <si>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</si>
  <si>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</si>
  <si>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</si>
  <si>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</si>
  <si>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</si>
  <si>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</si>
  <si>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</si>
  <si>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</si>
  <si>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</si>
  <si>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</si>
  <si>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</si>
  <si>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</si>
  <si>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</si>
  <si>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</si>
  <si>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</si>
  <si>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</si>
  <si>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</si>
  <si>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</si>
  <si>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</si>
  <si>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</si>
  <si>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</si>
  <si>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</si>
  <si>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</si>
  <si>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</si>
  <si>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</si>
  <si>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</si>
  <si>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</si>
  <si>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</si>
  <si>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</si>
  <si>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</si>
  <si>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</si>
  <si>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</si>
  <si>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</si>
  <si>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</si>
  <si>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</si>
  <si>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</si>
  <si>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</si>
  <si>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</si>
  <si>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</si>
  <si>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</si>
  <si>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</si>
  <si>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</si>
  <si>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</si>
  <si>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</si>
  <si>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</si>
  <si>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</si>
  <si>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</si>
  <si>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</si>
  <si>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</si>
  <si>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</si>
  <si>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</si>
  <si>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</si>
  <si>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</si>
  <si>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</si>
  <si>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</si>
  <si>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</si>
  <si>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</si>
  <si>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</si>
  <si>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</si>
  <si>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</si>
  <si>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</si>
  <si>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</si>
  <si>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</si>
  <si>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</si>
  <si>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</si>
  <si>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</si>
  <si>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</si>
  <si>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</si>
  <si>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</si>
  <si>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</si>
  <si>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</si>
  <si>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</si>
  <si>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</si>
  <si>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</si>
  <si>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</si>
  <si>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</si>
  <si>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</si>
  <si>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</si>
  <si>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</si>
  <si>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</si>
  <si>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</si>
  <si>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</si>
  <si>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</si>
  <si>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</si>
  <si>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</si>
  <si>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</si>
  <si>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</si>
  <si>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</si>
  <si>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</si>
  <si>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</si>
  <si>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</si>
  <si>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</si>
  <si>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</si>
  <si>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</si>
  <si>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</si>
  <si>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</si>
  <si>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</si>
  <si>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</si>
  <si>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</si>
  <si>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</si>
  <si>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</si>
  <si>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</si>
  <si>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</si>
  <si>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</si>
  <si>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</si>
  <si>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</si>
  <si>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</si>
  <si>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</si>
  <si>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</si>
  <si>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</si>
  <si>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</si>
  <si>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</si>
  <si>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</si>
  <si>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</si>
  <si>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</si>
  <si>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</si>
  <si>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</si>
  <si>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</si>
  <si>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</si>
  <si>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</si>
  <si>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</si>
  <si>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</si>
  <si>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</si>
  <si>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</si>
  <si>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</si>
  <si>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</si>
  <si>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</si>
  <si>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</si>
  <si>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</si>
  <si>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</si>
  <si>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</si>
  <si>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</si>
  <si>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</si>
  <si>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</si>
  <si>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</si>
  <si>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</si>
  <si>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</si>
  <si>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</si>
  <si>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</si>
  <si>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</si>
  <si>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</si>
  <si>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</si>
  <si>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</si>
  <si>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</si>
  <si>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</si>
  <si>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</si>
  <si>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</si>
  <si>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</si>
  <si>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</si>
  <si>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</si>
  <si>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</si>
  <si>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</si>
  <si>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</si>
  <si>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</si>
  <si>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</si>
  <si>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</si>
  <si>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</si>
  <si>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</si>
  <si>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</si>
  <si>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</si>
  <si>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</si>
  <si>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</si>
  <si>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</si>
  <si>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</si>
  <si>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</si>
  <si>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</si>
  <si>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</si>
  <si>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</si>
  <si>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</si>
  <si>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</si>
  <si>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</si>
  <si>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</si>
  <si>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</si>
  <si>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</si>
  <si>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</si>
  <si>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</si>
  <si>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</si>
  <si>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</si>
  <si>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</si>
  <si>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</si>
  <si>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</si>
  <si>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</si>
  <si>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</si>
  <si>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</si>
  <si>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</si>
  <si>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</si>
  <si>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</si>
  <si>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</si>
  <si>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</si>
  <si>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</si>
  <si>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</si>
  <si>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</si>
  <si>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</si>
  <si>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</si>
  <si>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</si>
  <si>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</si>
  <si>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</si>
  <si>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</si>
  <si>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</si>
  <si>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</si>
  <si>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</si>
  <si>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</si>
  <si>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</si>
  <si>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</si>
  <si>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</si>
  <si>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</si>
  <si>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</si>
  <si>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</si>
  <si>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</si>
  <si>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</si>
  <si>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</si>
  <si>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</si>
  <si>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</si>
  <si>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</si>
  <si>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</si>
  <si>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</si>
  <si>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</si>
  <si>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</si>
  <si>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</si>
  <si>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</si>
  <si>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</si>
  <si>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</si>
  <si>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</si>
  <si>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</si>
  <si>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</si>
  <si>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</si>
  <si>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</si>
  <si>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</si>
  <si>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</si>
  <si>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</si>
  <si>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</si>
  <si>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</si>
  <si>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</si>
  <si>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</si>
  <si>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</si>
  <si>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</si>
  <si>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</si>
  <si>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</si>
  <si>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</si>
  <si>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</si>
  <si>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</si>
  <si>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</si>
  <si>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</si>
  <si>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</si>
  <si>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</si>
  <si>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</si>
  <si>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</si>
  <si>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</si>
  <si>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</si>
  <si>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</si>
  <si>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</si>
  <si>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</si>
  <si>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</si>
  <si>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</si>
  <si>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</si>
  <si>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</si>
  <si>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</si>
  <si>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</si>
  <si>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</si>
  <si>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</si>
  <si>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</si>
  <si>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</si>
  <si>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</si>
  <si>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</si>
  <si>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</si>
  <si>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</si>
  <si>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</si>
  <si>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</si>
  <si>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</si>
  <si>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</si>
  <si>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</si>
  <si>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</si>
  <si>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</si>
  <si>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</si>
  <si>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</si>
  <si>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</si>
  <si>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</si>
  <si>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</si>
  <si>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</si>
  <si>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</si>
  <si>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</si>
  <si>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</si>
  <si>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</si>
  <si>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</si>
  <si>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</si>
  <si>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</si>
  <si>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</si>
  <si>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</si>
  <si>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</si>
  <si>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</si>
  <si>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</si>
  <si>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</si>
  <si>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</si>
  <si>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</si>
  <si>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</si>
  <si>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</si>
  <si>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</si>
  <si>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</si>
  <si>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</si>
  <si>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</si>
  <si>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</si>
  <si>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</si>
  <si>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</si>
  <si>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</si>
  <si>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</si>
  <si>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</si>
  <si>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</si>
  <si>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</si>
  <si>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</si>
  <si>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</si>
  <si>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</si>
  <si>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</si>
  <si>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</si>
  <si>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</si>
  <si>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</si>
  <si>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</si>
  <si>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</si>
  <si>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</si>
  <si>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</si>
  <si>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</si>
  <si>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</si>
  <si>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</si>
  <si>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</si>
  <si>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</si>
  <si>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</si>
  <si>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</si>
  <si>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</si>
  <si>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</si>
  <si>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</si>
  <si>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</si>
  <si>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</si>
  <si>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</si>
  <si>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</si>
  <si>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</si>
  <si>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</si>
  <si>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</si>
  <si>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</si>
  <si>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</si>
  <si>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</si>
  <si>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</si>
  <si>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</si>
  <si>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</si>
  <si>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</si>
  <si>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</si>
  <si>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</si>
  <si>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</si>
  <si>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</si>
  <si>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</si>
  <si>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</si>
  <si>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</si>
  <si>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</si>
  <si>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</si>
  <si>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</si>
  <si>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</si>
  <si>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</si>
  <si>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</si>
  <si>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</si>
  <si>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</si>
  <si>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</si>
  <si>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</si>
  <si>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</si>
  <si>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</si>
  <si>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</si>
  <si>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</si>
  <si>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</si>
  <si>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</si>
  <si>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</si>
  <si>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</si>
  <si>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</si>
  <si>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</si>
  <si>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</si>
  <si>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</si>
  <si>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</si>
  <si>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</si>
  <si>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</si>
  <si>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</si>
  <si>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</si>
  <si>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</si>
  <si>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</si>
  <si>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</si>
  <si>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</si>
  <si>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</si>
  <si>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</si>
  <si>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</si>
  <si>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</si>
  <si>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</si>
  <si>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</si>
  <si>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</si>
  <si>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</si>
  <si>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</si>
  <si>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</si>
  <si>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</si>
  <si>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</si>
  <si>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</si>
  <si>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</si>
  <si>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</si>
  <si>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</si>
  <si>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</si>
  <si>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</si>
  <si>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</si>
  <si>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</si>
  <si>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</si>
  <si>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</si>
  <si>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</si>
  <si>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</si>
  <si>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</si>
  <si>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</si>
  <si>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</si>
  <si>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</si>
  <si>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</si>
  <si>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</si>
  <si>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</si>
  <si>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</si>
  <si>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</si>
  <si>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</si>
  <si>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</si>
  <si>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</si>
  <si>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</si>
  <si>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</si>
  <si>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</si>
  <si>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</si>
  <si>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</si>
  <si>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</si>
  <si>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</si>
  <si>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</si>
  <si>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</si>
  <si>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</si>
  <si>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</si>
  <si>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</si>
  <si>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</si>
  <si>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</si>
  <si>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</si>
  <si>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</si>
  <si>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</si>
  <si>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</si>
  <si>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</si>
  <si>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</si>
  <si>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</si>
  <si>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</si>
  <si>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</si>
  <si>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</si>
  <si>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</si>
  <si>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</si>
  <si>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</si>
  <si>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</si>
  <si>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</si>
  <si>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</si>
  <si>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</si>
  <si>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</si>
  <si>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</si>
  <si>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</si>
  <si>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</si>
  <si>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</si>
  <si>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</si>
  <si>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</si>
  <si>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</si>
  <si>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</si>
  <si>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</si>
  <si>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</si>
  <si>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</si>
  <si>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</si>
  <si>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</si>
  <si>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</si>
  <si>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</si>
  <si>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</si>
  <si>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</si>
  <si>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</si>
  <si>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</si>
  <si>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</si>
  <si>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</si>
  <si>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</si>
  <si>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</si>
  <si>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</si>
  <si>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</si>
  <si>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</si>
  <si>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</si>
  <si>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</si>
  <si>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</si>
  <si>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</si>
  <si>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</si>
  <si>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</si>
  <si>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</si>
  <si>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</si>
  <si>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</si>
  <si>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</si>
  <si>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</si>
  <si>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</si>
  <si>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</si>
  <si>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</si>
  <si>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</si>
  <si>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</si>
  <si>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</si>
  <si>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</si>
  <si>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</si>
  <si>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</si>
  <si>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</si>
  <si>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</si>
  <si>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</si>
  <si>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</si>
  <si>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</si>
  <si>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</si>
  <si>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</si>
  <si>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</si>
  <si>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</si>
  <si>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</si>
  <si>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</si>
  <si>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</si>
  <si>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</si>
  <si>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</si>
  <si>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</si>
  <si>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</si>
  <si>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</si>
  <si>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</si>
  <si>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</si>
  <si>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</si>
  <si>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</si>
  <si>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</si>
  <si>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</si>
  <si>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</si>
  <si>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</si>
  <si>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</si>
  <si>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</si>
  <si>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</si>
  <si>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</si>
  <si>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</si>
  <si>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</si>
  <si>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</si>
  <si>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</si>
  <si>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</si>
  <si>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</si>
  <si>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</si>
  <si>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</si>
  <si>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</si>
  <si>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</si>
  <si>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</si>
  <si>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</si>
  <si>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</si>
  <si>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</si>
  <si>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</si>
  <si>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</si>
  <si>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</si>
  <si>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</si>
  <si>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</si>
  <si>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</si>
  <si>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</si>
  <si>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</si>
  <si>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</si>
  <si>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</si>
  <si>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</si>
  <si>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</si>
  <si>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</si>
  <si>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</si>
  <si>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</si>
  <si>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</si>
  <si>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</si>
  <si>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</si>
  <si>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</si>
  <si>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</si>
  <si>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</si>
  <si>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</si>
  <si>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</si>
  <si>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</si>
  <si>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</si>
  <si>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</si>
  <si>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</si>
  <si>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</si>
  <si>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</si>
  <si>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</si>
  <si>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</si>
  <si>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</si>
  <si>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</si>
  <si>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</si>
  <si>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</si>
  <si>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</si>
  <si>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</si>
  <si>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</si>
  <si>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</si>
  <si>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</si>
  <si>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</si>
  <si>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</si>
  <si>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</si>
  <si>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</si>
  <si>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</si>
  <si>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</si>
  <si>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</si>
  <si>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</si>
  <si>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</si>
  <si>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</si>
  <si>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</si>
  <si>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</si>
  <si>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</si>
  <si>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</si>
  <si>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</si>
  <si>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</si>
  <si>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</si>
  <si>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</si>
  <si>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</si>
  <si>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</si>
  <si>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</si>
  <si>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</si>
  <si>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</si>
  <si>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</si>
  <si>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</si>
  <si>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</si>
  <si>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</si>
  <si>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</si>
  <si>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</si>
  <si>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</si>
  <si>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</si>
  <si>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</si>
  <si>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</si>
  <si>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</si>
  <si>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</si>
  <si>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</si>
  <si>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</si>
  <si>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</si>
  <si>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</si>
  <si>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</si>
  <si>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</si>
  <si>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</si>
  <si>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</si>
  <si>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</si>
  <si>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</si>
  <si>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</si>
  <si>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</si>
  <si>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</si>
  <si>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</si>
  <si>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</si>
  <si>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</si>
  <si>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</si>
  <si>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</si>
  <si>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</si>
  <si>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</si>
  <si>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</si>
  <si>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</si>
  <si>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</si>
  <si>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</si>
  <si>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</si>
  <si>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</si>
  <si>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</si>
  <si>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</si>
  <si>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</si>
  <si>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</si>
  <si>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</si>
  <si>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</si>
  <si>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</si>
  <si>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</si>
  <si>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</si>
  <si>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</si>
  <si>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</si>
  <si>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</si>
  <si>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</si>
  <si>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</si>
  <si>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</si>
  <si>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</si>
  <si>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</si>
  <si>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</si>
  <si>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</si>
  <si>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</si>
  <si>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</si>
  <si>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</si>
  <si>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</si>
  <si>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</si>
  <si>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</si>
  <si>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</si>
  <si>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</si>
  <si>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</si>
  <si>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</si>
  <si>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</si>
  <si>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</si>
  <si>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</si>
  <si>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</si>
  <si>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</si>
  <si>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</si>
  <si>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</si>
  <si>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</si>
  <si>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</si>
  <si>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</si>
  <si>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</si>
  <si>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</si>
  <si>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</si>
  <si>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</si>
  <si>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</si>
  <si>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</si>
  <si>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</si>
  <si>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</si>
  <si>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</si>
  <si>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</si>
  <si>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</si>
  <si>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</si>
  <si>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</si>
  <si>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</si>
  <si>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</si>
  <si>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</si>
  <si>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</si>
  <si>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</si>
  <si>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</si>
  <si>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</si>
  <si>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</si>
  <si>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</si>
  <si>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</si>
  <si>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</si>
  <si>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</si>
  <si>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</si>
  <si>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</si>
  <si>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</si>
  <si>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</si>
  <si>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</si>
  <si>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</si>
  <si>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</si>
  <si>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</si>
  <si>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</si>
  <si>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</si>
  <si>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</si>
  <si>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</si>
  <si>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</si>
  <si>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</si>
  <si>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</si>
  <si>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</si>
  <si>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</si>
  <si>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</si>
  <si>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</si>
  <si>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</si>
  <si>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</si>
  <si>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</si>
  <si>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</si>
  <si>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</si>
  <si>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</si>
  <si>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</si>
  <si>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</si>
  <si>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</si>
  <si>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</si>
  <si>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</si>
  <si>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</si>
  <si>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</si>
  <si>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</si>
  <si>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</si>
  <si>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</si>
  <si>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</si>
  <si>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</si>
  <si>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</si>
  <si>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</si>
  <si>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</si>
  <si>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</si>
  <si>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</si>
  <si>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</si>
  <si>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</si>
  <si>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</si>
  <si>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</si>
  <si>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</si>
  <si>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</si>
  <si>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</si>
  <si>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</si>
  <si>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</si>
  <si>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</si>
  <si>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</si>
  <si>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</si>
  <si>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</si>
  <si>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</si>
  <si>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</si>
  <si>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</si>
  <si>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</si>
  <si>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</si>
  <si>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</si>
  <si>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</si>
  <si>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</si>
  <si>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</si>
  <si>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</si>
  <si>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</si>
  <si>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</si>
  <si>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</si>
  <si>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</si>
  <si>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</si>
  <si>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</si>
  <si>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</si>
  <si>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</si>
  <si>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</si>
  <si>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</si>
  <si>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</si>
  <si>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</si>
  <si>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</si>
  <si>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</si>
  <si>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</si>
  <si>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</si>
  <si>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</si>
  <si>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</si>
  <si>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</si>
  <si>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</si>
  <si>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</si>
  <si>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</si>
  <si>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</si>
  <si>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</si>
  <si>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</si>
  <si>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</si>
  <si>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</si>
  <si>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</si>
  <si>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</si>
  <si>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</si>
  <si>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</si>
  <si>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</si>
  <si>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</si>
  <si>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</si>
  <si>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</si>
  <si>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</si>
  <si>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</si>
  <si>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</si>
  <si>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</si>
  <si>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</si>
  <si>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</si>
  <si>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</si>
  <si>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</si>
  <si>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</si>
  <si>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</si>
  <si>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</si>
  <si>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</si>
  <si>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</si>
  <si>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</si>
  <si>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</si>
  <si>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</si>
  <si>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</si>
  <si>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</si>
  <si>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</si>
  <si>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</si>
  <si>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</si>
  <si>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</si>
  <si>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</si>
  <si>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</si>
  <si>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</si>
  <si>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</si>
  <si>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</si>
  <si>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</si>
  <si>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</si>
  <si>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</si>
  <si>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</si>
  <si>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</si>
  <si>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</si>
  <si>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</si>
  <si>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</si>
  <si>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</si>
  <si>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</si>
  <si>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</si>
  <si>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</si>
  <si>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</si>
  <si>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</si>
  <si>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</si>
  <si>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</si>
  <si>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</si>
  <si>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</si>
  <si>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</si>
  <si>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</si>
  <si>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</si>
  <si>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</si>
  <si>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</si>
  <si>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</si>
  <si>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</si>
  <si>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</si>
  <si>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</si>
  <si>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</si>
  <si>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</si>
  <si>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</si>
  <si>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</si>
  <si>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</si>
  <si>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</si>
  <si>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</si>
  <si>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</si>
  <si>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</si>
  <si>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</si>
  <si>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</si>
  <si>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</si>
  <si>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</si>
  <si>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</si>
  <si>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</si>
  <si>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</si>
  <si>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</si>
  <si>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</si>
  <si>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</si>
  <si>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</si>
  <si>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</si>
  <si>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</si>
  <si>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</si>
  <si>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</si>
  <si>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</si>
  <si>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</si>
  <si>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</si>
  <si>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</si>
  <si>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</si>
  <si>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</si>
  <si>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</si>
  <si>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</si>
  <si>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</si>
  <si>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</si>
  <si>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</si>
  <si>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</si>
  <si>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</si>
  <si>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</si>
  <si>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</si>
  <si>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</si>
  <si>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</si>
  <si>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</si>
  <si>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</si>
  <si>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</si>
  <si>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</si>
  <si>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</si>
  <si>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</si>
  <si>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</si>
  <si>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</si>
  <si>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</si>
  <si>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</si>
  <si>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</si>
  <si>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</si>
  <si>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</si>
  <si>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</si>
  <si>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</si>
  <si>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</si>
  <si>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</si>
  <si>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</si>
  <si>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</si>
  <si>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</si>
  <si>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</si>
  <si>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</si>
  <si>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</si>
  <si>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</si>
  <si>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</si>
  <si>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</si>
  <si>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</si>
  <si>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</si>
  <si>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</si>
  <si>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</si>
  <si>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</si>
  <si>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</si>
  <si>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</si>
  <si>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</si>
  <si>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</si>
  <si>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</si>
  <si>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</si>
  <si>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</si>
  <si>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</si>
  <si>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</si>
  <si>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</si>
  <si>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</si>
  <si>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</si>
  <si>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</si>
  <si>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</si>
  <si>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</si>
  <si>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</si>
  <si>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</si>
  <si>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</si>
  <si>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</si>
  <si>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</si>
  <si>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</si>
  <si>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</si>
  <si>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</si>
  <si>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</si>
  <si>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</si>
  <si>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</si>
  <si>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</si>
  <si>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</si>
  <si>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</si>
  <si>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</si>
  <si>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</si>
  <si>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</si>
  <si>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</si>
  <si>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</si>
  <si>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</si>
  <si>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</si>
  <si>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</si>
  <si>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</si>
  <si>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</si>
  <si>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</si>
  <si>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</si>
  <si>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</si>
  <si>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</si>
  <si>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</si>
  <si>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</si>
  <si>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</si>
  <si>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</si>
  <si>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</si>
  <si>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</si>
  <si>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</si>
  <si>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</si>
  <si>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</si>
  <si>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</si>
  <si>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</si>
  <si>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</si>
  <si>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</si>
  <si>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</si>
  <si>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</si>
  <si>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</si>
  <si>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</si>
  <si>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</si>
  <si>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</si>
  <si>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</si>
  <si>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</si>
  <si>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</si>
  <si>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</si>
  <si>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</si>
  <si>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</si>
  <si>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</si>
  <si>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</si>
  <si>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</si>
  <si>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</si>
  <si>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</si>
  <si>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</si>
  <si>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</si>
  <si>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</si>
  <si>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</si>
  <si>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</si>
  <si>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</si>
  <si>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</si>
  <si>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</si>
  <si>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</si>
  <si>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</si>
  <si>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</si>
  <si>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</si>
  <si>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</si>
  <si>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</si>
  <si>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</si>
  <si>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</si>
  <si>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</si>
  <si>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</si>
  <si>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</si>
  <si>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</si>
  <si>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</si>
  <si>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</si>
  <si>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</si>
  <si>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</si>
  <si>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</si>
  <si>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</si>
  <si>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</si>
  <si>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</si>
  <si>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</si>
  <si>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</si>
  <si>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</si>
  <si>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</si>
  <si>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</si>
  <si>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</si>
  <si>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</si>
  <si>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</si>
  <si>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</si>
  <si>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</si>
  <si>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</si>
  <si>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</si>
  <si>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</si>
  <si>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</si>
  <si>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</si>
  <si>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</si>
  <si>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</si>
  <si>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</si>
  <si>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</si>
  <si>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</si>
  <si>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</si>
  <si>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</si>
  <si>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</si>
  <si>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</si>
  <si>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</si>
  <si>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</si>
  <si>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</si>
  <si>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</si>
  <si>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</si>
  <si>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</si>
  <si>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</si>
  <si>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</si>
  <si>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</si>
  <si>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</si>
  <si>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</si>
  <si>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</si>
  <si>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</si>
  <si>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</si>
  <si>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</si>
  <si>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</si>
  <si>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</si>
  <si>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</si>
  <si>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</si>
  <si>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</si>
  <si>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</si>
  <si>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</si>
  <si>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</si>
  <si>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</si>
  <si>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</si>
  <si>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</si>
  <si>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</si>
  <si>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</si>
  <si>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</si>
  <si>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</si>
  <si>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</si>
  <si>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</si>
  <si>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</si>
  <si>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</si>
  <si>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</si>
  <si>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</si>
  <si>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</si>
  <si>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</si>
  <si>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</si>
  <si>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</si>
  <si>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</si>
  <si>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</si>
  <si>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</si>
  <si>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</si>
  <si>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</si>
  <si>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</si>
  <si>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</si>
  <si>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</si>
  <si>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</si>
  <si>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</si>
  <si>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</si>
  <si>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</si>
  <si>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</si>
  <si>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</si>
  <si>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</si>
  <si>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</si>
  <si>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</si>
  <si>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</si>
  <si>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</si>
  <si>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</si>
  <si>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</si>
  <si>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</si>
  <si>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</si>
  <si>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</si>
  <si>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</si>
  <si>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</si>
  <si>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</si>
  <si>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</si>
  <si>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</si>
  <si>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</si>
  <si>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</si>
  <si>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</si>
  <si>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</si>
  <si>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</si>
  <si>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</si>
  <si>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</si>
  <si>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</si>
  <si>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</si>
  <si>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</si>
  <si>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</si>
  <si>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</si>
  <si>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</si>
  <si>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</si>
  <si>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</si>
  <si>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</si>
  <si>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</si>
  <si>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</si>
  <si>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</si>
  <si>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</si>
  <si>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</si>
  <si>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</si>
  <si>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</si>
  <si>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</si>
  <si>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</si>
  <si>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</si>
  <si>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</si>
  <si>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</si>
  <si>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</si>
  <si>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</si>
  <si>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</si>
  <si>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</si>
  <si>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</si>
  <si>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</si>
  <si>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</si>
  <si>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</si>
  <si>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</si>
  <si>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</si>
  <si>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</si>
  <si>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</si>
  <si>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</si>
  <si>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</si>
  <si>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</si>
  <si>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</si>
  <si>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</si>
  <si>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</si>
  <si>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</si>
  <si>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</si>
  <si>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</si>
  <si>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</si>
  <si>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</si>
  <si>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</si>
  <si>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</si>
  <si>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</si>
  <si>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</si>
  <si>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</si>
  <si>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</si>
  <si>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</si>
  <si>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</si>
  <si>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</si>
  <si>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</si>
  <si>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</si>
  <si>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</si>
  <si>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</si>
  <si>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</si>
  <si>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</si>
  <si>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</si>
  <si>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</si>
  <si>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</si>
  <si>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</si>
  <si>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</si>
  <si>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</si>
  <si>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</si>
  <si>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</si>
  <si>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</si>
  <si>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</si>
  <si>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</si>
  <si>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</si>
  <si>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</si>
  <si>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</si>
  <si>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</si>
  <si>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</si>
  <si>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</si>
  <si>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</si>
  <si>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</si>
  <si>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</si>
  <si>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</si>
  <si>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</si>
  <si>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</si>
  <si>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</si>
  <si>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</si>
  <si>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</si>
  <si>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</si>
  <si>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</si>
  <si>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</si>
  <si>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</si>
  <si>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</si>
  <si>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</si>
  <si>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</si>
  <si>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</si>
  <si>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</si>
  <si>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</si>
  <si>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</si>
  <si>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</si>
  <si>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</si>
  <si>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</si>
  <si>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</si>
  <si>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</si>
  <si>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</si>
  <si>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</si>
  <si>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</si>
  <si>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</si>
  <si>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</si>
  <si>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</si>
  <si>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</si>
  <si>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</si>
  <si>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</si>
  <si>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</si>
  <si>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</si>
  <si>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</si>
  <si>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</si>
  <si>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</si>
  <si>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</si>
  <si>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</si>
  <si>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</si>
  <si>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</si>
  <si>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</si>
  <si>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</si>
  <si>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</si>
  <si>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</si>
  <si>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</si>
  <si>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</si>
  <si>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</si>
  <si>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</si>
  <si>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</si>
  <si>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</si>
  <si>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</si>
  <si>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</si>
  <si>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</si>
  <si>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</si>
  <si>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</si>
  <si>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</si>
  <si>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</si>
  <si>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</si>
  <si>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</si>
  <si>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</si>
  <si>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</si>
  <si>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</si>
  <si>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</si>
  <si>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</si>
  <si>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</si>
  <si>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</si>
  <si>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</si>
  <si>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</si>
  <si>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</si>
  <si>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</si>
  <si>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</si>
  <si>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</si>
  <si>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</si>
  <si>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</si>
  <si>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</si>
  <si>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</si>
  <si>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</si>
  <si>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</si>
  <si>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</si>
  <si>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</si>
  <si>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</si>
  <si>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</si>
  <si>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</si>
  <si>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</si>
  <si>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</si>
  <si>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</si>
  <si>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</si>
  <si>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</si>
  <si>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</si>
  <si>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</si>
  <si>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</si>
  <si>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</si>
  <si>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</si>
  <si>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</si>
  <si>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</si>
  <si>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</si>
  <si>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</si>
  <si>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</si>
  <si>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</si>
  <si>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</si>
  <si>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</si>
  <si>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</si>
  <si>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</si>
  <si>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</si>
  <si>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</si>
  <si>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</si>
  <si>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</si>
  <si>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</si>
  <si>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</si>
  <si>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</si>
  <si>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</si>
  <si>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</si>
  <si>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</si>
  <si>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</si>
  <si>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</si>
  <si>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</si>
  <si>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</si>
  <si>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</si>
  <si>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</si>
  <si>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</si>
  <si>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</si>
  <si>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</si>
  <si>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</si>
  <si>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</si>
  <si>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</si>
  <si>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</si>
  <si>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</si>
  <si>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</si>
  <si>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</si>
  <si>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</si>
  <si>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</si>
  <si>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</si>
  <si>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</si>
  <si>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</si>
  <si>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</si>
  <si>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</si>
  <si>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</si>
  <si>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</si>
  <si>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</si>
  <si>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</si>
  <si>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</si>
  <si>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</si>
  <si>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</si>
  <si>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</si>
  <si>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</si>
  <si>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</si>
  <si>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</si>
  <si>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</si>
  <si>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</si>
  <si>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</si>
  <si>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</si>
  <si>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</si>
  <si>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</si>
  <si>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</si>
  <si>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</si>
  <si>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</si>
  <si>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</si>
  <si>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</si>
  <si>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</si>
  <si>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</si>
  <si>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</si>
  <si>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</si>
  <si>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</si>
  <si>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</si>
  <si>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</si>
  <si>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</si>
  <si>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</si>
  <si>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</si>
  <si>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</si>
  <si>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</si>
  <si>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</si>
  <si>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</si>
  <si>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</si>
  <si>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</si>
  <si>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</si>
  <si>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</si>
  <si>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</si>
  <si>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</si>
  <si>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</si>
  <si>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</si>
  <si>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</si>
  <si>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</si>
  <si>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</si>
  <si>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</si>
  <si>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</si>
  <si>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</si>
  <si>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</si>
  <si>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</si>
  <si>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</si>
  <si>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</si>
  <si>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</si>
  <si>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</si>
  <si>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</si>
  <si>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</si>
  <si>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</si>
  <si>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</si>
  <si>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</si>
  <si>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</si>
  <si>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</si>
  <si>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</si>
  <si>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</si>
  <si>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</si>
  <si>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</si>
  <si>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</si>
  <si>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</si>
  <si>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</si>
  <si>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</si>
  <si>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</si>
  <si>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</si>
  <si>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</si>
  <si>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</si>
  <si>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</si>
  <si>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</si>
  <si>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</si>
  <si>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</si>
  <si>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</si>
  <si>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</si>
  <si>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</si>
  <si>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</si>
  <si>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</si>
  <si>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</si>
  <si>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</si>
  <si>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</si>
  <si>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</si>
  <si>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</si>
  <si>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</si>
  <si>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</si>
  <si>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</si>
  <si>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</si>
  <si>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</si>
  <si>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</si>
  <si>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</si>
  <si>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</si>
  <si>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</si>
  <si>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</si>
  <si>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</si>
  <si>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</si>
  <si>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</si>
  <si>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</si>
  <si>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</si>
  <si>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</si>
  <si>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</si>
  <si>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</si>
  <si>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</si>
  <si>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</si>
  <si>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</si>
  <si>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</si>
  <si>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</si>
  <si>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</si>
  <si>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</si>
  <si>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</si>
  <si>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</si>
  <si>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</si>
  <si>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</si>
  <si>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</si>
  <si>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</si>
  <si>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</si>
  <si>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</si>
  <si>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</si>
  <si>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</si>
  <si>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</si>
  <si>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</si>
  <si>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</si>
  <si>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</si>
  <si>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</si>
  <si>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</si>
  <si>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</si>
  <si>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</si>
  <si>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</si>
  <si>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</si>
  <si>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</si>
  <si>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</si>
  <si>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</si>
  <si>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</si>
  <si>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</si>
  <si>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</si>
  <si>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</si>
  <si>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</si>
  <si>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</si>
  <si>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</si>
  <si>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</si>
  <si>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</si>
  <si>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</si>
  <si>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</si>
  <si>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</si>
  <si>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</si>
  <si>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</si>
  <si>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</si>
  <si>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</si>
  <si>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</si>
  <si>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</si>
  <si>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</si>
  <si>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</si>
  <si>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</si>
  <si>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</si>
  <si>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</si>
  <si>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</si>
  <si>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</si>
  <si>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</si>
  <si>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</si>
  <si>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</si>
  <si>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</si>
  <si>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</si>
  <si>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</si>
  <si>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</si>
  <si>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</si>
  <si>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</si>
  <si>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</si>
  <si>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</si>
  <si>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</si>
  <si>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</si>
  <si>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</si>
  <si>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</si>
  <si>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</si>
  <si>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</si>
  <si>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</si>
  <si>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</si>
  <si>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</si>
  <si>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</si>
  <si>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</si>
  <si>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</si>
  <si>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</si>
  <si>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</si>
  <si>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</si>
  <si>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</si>
  <si>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</si>
  <si>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</si>
  <si>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</si>
  <si>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</si>
  <si>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</si>
  <si>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</si>
  <si>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</si>
  <si>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</si>
  <si>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</si>
  <si>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</si>
  <si>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</si>
  <si>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</si>
  <si>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</si>
  <si>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</si>
  <si>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</si>
  <si>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</si>
  <si>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</si>
  <si>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</si>
  <si>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</si>
  <si>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</si>
  <si>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</si>
  <si>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</si>
  <si>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</si>
  <si>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</si>
  <si>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</si>
  <si>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</si>
  <si>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</si>
  <si>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</si>
  <si>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</si>
  <si>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</si>
  <si>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</si>
  <si>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</si>
  <si>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</si>
  <si>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</si>
  <si>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</si>
  <si>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</si>
  <si>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</si>
  <si>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</si>
  <si>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</si>
  <si>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</si>
  <si>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</si>
  <si>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</si>
  <si>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</si>
  <si>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</si>
  <si>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</si>
  <si>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</si>
  <si>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</si>
  <si>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</si>
  <si>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</si>
  <si>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</si>
  <si>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</si>
  <si>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</si>
  <si>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</si>
  <si>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</si>
  <si>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</si>
  <si>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</si>
  <si>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</si>
  <si>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</si>
  <si>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</si>
  <si>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</si>
  <si>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</si>
  <si>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</si>
  <si>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</si>
  <si>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</si>
  <si>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</si>
  <si>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</si>
  <si>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</si>
  <si>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</si>
  <si>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</si>
  <si>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</si>
  <si>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</si>
  <si>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</si>
  <si>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</si>
  <si>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</si>
  <si>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</si>
  <si>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</si>
  <si>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</si>
  <si>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</si>
  <si>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</si>
  <si>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</si>
  <si>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</si>
  <si>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</si>
  <si>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</si>
  <si>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</si>
  <si>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</si>
  <si>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</si>
  <si>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</si>
  <si>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</si>
  <si>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</si>
  <si>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</si>
  <si>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</si>
  <si>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</si>
  <si>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</si>
  <si>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</si>
  <si>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</si>
  <si>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</si>
  <si>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</si>
  <si>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</si>
  <si>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</si>
  <si>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</si>
  <si>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</si>
  <si>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</si>
  <si>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</si>
  <si>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</si>
  <si>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</si>
  <si>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</si>
  <si>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</si>
  <si>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</si>
  <si>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</si>
  <si>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</si>
  <si>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</si>
  <si>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</si>
  <si>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</si>
  <si>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</si>
  <si>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</si>
  <si>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</si>
  <si>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</si>
  <si>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</si>
  <si>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</si>
  <si>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</si>
  <si>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</si>
  <si>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</si>
  <si>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</si>
  <si>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</si>
  <si>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</si>
  <si>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</si>
  <si>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</si>
  <si>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</si>
  <si>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</si>
  <si>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</si>
  <si>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</si>
  <si>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</si>
  <si>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</si>
  <si>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</si>
  <si>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</si>
  <si>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</si>
  <si>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</si>
  <si>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</si>
  <si>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</si>
  <si>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</si>
  <si>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</si>
  <si>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</si>
  <si>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</si>
  <si>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</si>
  <si>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</si>
  <si>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</si>
  <si>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</si>
  <si>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</si>
  <si>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</si>
  <si>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</si>
  <si>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</si>
  <si>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</si>
  <si>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</si>
  <si>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</si>
  <si>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</si>
  <si>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</si>
  <si>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</si>
  <si>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</si>
  <si>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</si>
  <si>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</si>
  <si>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</si>
  <si>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</si>
  <si>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</si>
  <si>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</si>
  <si>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</si>
  <si>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</si>
  <si>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</si>
  <si>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</si>
  <si>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</si>
  <si>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</si>
  <si>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</si>
  <si>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</si>
  <si>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</si>
  <si>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</si>
  <si>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</si>
  <si>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</si>
  <si>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</si>
  <si>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</si>
  <si>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</si>
  <si>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</si>
  <si>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</si>
  <si>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</si>
  <si>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</si>
  <si>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</si>
  <si>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</si>
  <si>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</si>
  <si>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</si>
  <si>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</si>
  <si>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</si>
  <si>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</si>
  <si>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</si>
  <si>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</si>
  <si>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</si>
  <si>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</si>
  <si>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</si>
  <si>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</si>
  <si>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</si>
  <si>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</si>
  <si>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</si>
  <si>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</si>
  <si>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</si>
  <si>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</si>
  <si>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</si>
  <si>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</si>
  <si>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</si>
  <si>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</si>
  <si>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</si>
  <si>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</si>
  <si>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</si>
  <si>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</si>
  <si>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</si>
  <si>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</si>
  <si>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</si>
  <si>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</si>
  <si>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</si>
  <si>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</si>
  <si>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</si>
  <si>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</si>
  <si>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</si>
  <si>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</si>
  <si>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</si>
  <si>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</si>
  <si>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</si>
  <si>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</si>
  <si>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</si>
  <si>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</si>
  <si>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</si>
  <si>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</si>
  <si>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</si>
  <si>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</si>
  <si>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</si>
  <si>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</si>
  <si>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</si>
  <si>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</si>
  <si>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</si>
  <si>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</si>
  <si>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</si>
  <si>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</si>
  <si>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</si>
  <si>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</si>
  <si>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</si>
  <si>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</si>
  <si>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</si>
  <si>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</si>
  <si>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</si>
  <si>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</si>
  <si>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</si>
  <si>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</si>
  <si>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</si>
  <si>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</si>
  <si>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</si>
  <si>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</si>
  <si>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</si>
  <si>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</si>
  <si>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</si>
  <si>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</si>
  <si>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</si>
  <si>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</si>
  <si>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</si>
  <si>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</si>
  <si>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</si>
  <si>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</si>
  <si>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</si>
  <si>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</si>
  <si>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</si>
  <si>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</si>
  <si>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</si>
  <si>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</si>
  <si>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</si>
  <si>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</si>
  <si>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</si>
  <si>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</si>
  <si>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</si>
  <si>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</si>
  <si>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</si>
  <si>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</si>
  <si>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</si>
  <si>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</si>
  <si>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</si>
  <si>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</si>
  <si>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</si>
  <si>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</si>
  <si>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</si>
  <si>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</si>
  <si>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</si>
  <si>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</si>
  <si>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</si>
  <si>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</si>
  <si>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</si>
  <si>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</si>
  <si>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</si>
  <si>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</si>
  <si>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</si>
  <si>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</si>
  <si>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</si>
  <si>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</si>
  <si>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</si>
  <si>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</si>
  <si>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</si>
  <si>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</si>
  <si>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</si>
  <si>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</si>
  <si>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</si>
  <si>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</si>
  <si>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</si>
  <si>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</si>
  <si>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</si>
  <si>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</si>
  <si>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</si>
  <si>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</si>
  <si>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</si>
  <si>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</si>
  <si>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</si>
  <si>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</si>
  <si>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</si>
  <si>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</si>
  <si>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</si>
  <si>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</si>
  <si>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</si>
  <si>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</si>
  <si>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</si>
  <si>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</si>
  <si>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</si>
  <si>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</si>
  <si>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</si>
  <si>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</si>
  <si>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</si>
  <si>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</si>
  <si>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</si>
  <si>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</si>
  <si>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</si>
  <si>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</si>
  <si>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</si>
  <si>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</si>
  <si>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</si>
  <si>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</si>
  <si>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</si>
  <si>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</si>
  <si>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</si>
  <si>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</si>
  <si>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</si>
  <si>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</si>
  <si>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</si>
  <si>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</si>
  <si>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</si>
  <si>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</si>
  <si>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</si>
  <si>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</si>
  <si>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</si>
  <si>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</si>
  <si>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</si>
  <si>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</si>
  <si>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</si>
  <si>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</si>
  <si>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</si>
  <si>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</si>
  <si>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</si>
  <si>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</si>
  <si>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</si>
  <si>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</si>
  <si>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</si>
  <si>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</si>
  <si>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</si>
  <si>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</si>
  <si>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</si>
  <si>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</si>
  <si>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</si>
  <si>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</si>
  <si>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</si>
  <si>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</si>
  <si>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</si>
  <si>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</si>
  <si>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</si>
  <si>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</si>
  <si>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</si>
  <si>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</si>
  <si>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</si>
  <si>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</si>
  <si>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</si>
  <si>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</si>
  <si>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</si>
  <si>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</si>
  <si>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</si>
  <si>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</si>
  <si>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</si>
  <si>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</si>
  <si>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</si>
  <si>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</si>
  <si>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</si>
  <si>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</si>
  <si>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</si>
  <si>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</si>
  <si>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</si>
  <si>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</si>
  <si>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</si>
  <si>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</si>
  <si>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</si>
  <si>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</si>
  <si>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</si>
  <si>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</si>
  <si>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</si>
  <si>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</si>
  <si>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</si>
  <si>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</si>
  <si>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</si>
  <si>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</si>
  <si>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</si>
  <si>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</si>
  <si>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</si>
  <si>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</si>
  <si>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</si>
  <si>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</si>
  <si>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</si>
  <si>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</si>
  <si>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</si>
  <si>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</si>
  <si>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</si>
  <si>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</si>
  <si>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</si>
  <si>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</si>
  <si>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</si>
  <si>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</si>
  <si>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</si>
  <si>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</si>
  <si>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</si>
  <si>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</si>
  <si>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</si>
  <si>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</si>
  <si>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</si>
  <si>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</si>
  <si>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</si>
  <si>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</si>
  <si>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</si>
  <si>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</si>
  <si>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</si>
  <si>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</si>
  <si>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</si>
  <si>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</si>
  <si>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</si>
  <si>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</si>
  <si>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</si>
  <si>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</si>
  <si>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</si>
  <si>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</si>
  <si>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</si>
  <si>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</si>
  <si>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</si>
  <si>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</si>
  <si>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</si>
  <si>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</si>
  <si>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</si>
  <si>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</si>
  <si>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</si>
  <si>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</si>
  <si>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</si>
  <si>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</si>
  <si>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</si>
  <si>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</si>
  <si>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</si>
  <si>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</si>
  <si>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</si>
  <si>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</si>
  <si>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</si>
  <si>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</si>
  <si>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</si>
  <si>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</si>
  <si>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</si>
  <si>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</si>
  <si>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</si>
  <si>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</si>
  <si>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</si>
  <si>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</si>
  <si>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</si>
  <si>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</si>
  <si>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</si>
  <si>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</si>
  <si>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</si>
  <si>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</si>
  <si>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</si>
  <si>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</si>
  <si>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</si>
  <si>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</si>
  <si>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</si>
  <si>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</si>
  <si>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</si>
  <si>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</si>
  <si>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</si>
  <si>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</si>
  <si>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</si>
  <si>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</si>
  <si>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</si>
  <si>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</si>
  <si>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</si>
  <si>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</si>
  <si>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</si>
  <si>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</si>
  <si>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</si>
  <si>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</si>
  <si>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</si>
  <si>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</si>
  <si>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</si>
  <si>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</si>
  <si>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</si>
  <si>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</si>
  <si>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</si>
  <si>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</si>
  <si>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</si>
  <si>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</si>
  <si>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</si>
  <si>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</si>
  <si>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</si>
  <si>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</si>
  <si>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</si>
  <si>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</si>
  <si>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</si>
  <si>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</si>
  <si>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</si>
  <si>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</si>
  <si>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</si>
  <si>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</si>
  <si>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</si>
  <si>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</si>
  <si>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</si>
  <si>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</si>
  <si>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</si>
  <si>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</si>
  <si>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</si>
  <si>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</si>
  <si>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</si>
  <si>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</si>
  <si>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</si>
  <si>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</si>
  <si>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</si>
  <si>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</si>
  <si>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</si>
  <si>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</si>
  <si>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</si>
  <si>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</si>
  <si>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</si>
  <si>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</si>
  <si>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</si>
  <si>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</si>
  <si>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</si>
  <si>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</si>
  <si>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</si>
  <si>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</si>
  <si>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</si>
  <si>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</si>
  <si>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</si>
  <si>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</si>
  <si>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</si>
  <si>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</si>
  <si>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</si>
  <si>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</si>
  <si>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</si>
  <si>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</si>
  <si>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</si>
  <si>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</si>
  <si>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</si>
  <si>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</si>
  <si>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</si>
  <si>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</si>
  <si>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</si>
  <si>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</si>
  <si>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</si>
  <si>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</si>
  <si>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</si>
  <si>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</si>
  <si>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</si>
  <si>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</si>
  <si>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</si>
  <si>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</si>
  <si>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</si>
  <si>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</si>
  <si>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</si>
  <si>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</si>
  <si>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</si>
  <si>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</si>
  <si>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</si>
  <si>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</si>
  <si>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</si>
  <si>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</si>
  <si>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</si>
  <si>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</si>
  <si>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</si>
  <si>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</si>
  <si>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</si>
  <si>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</si>
  <si>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</si>
  <si>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</si>
  <si>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</si>
  <si>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</si>
  <si>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</si>
  <si>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</si>
  <si>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</si>
  <si>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</si>
  <si>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</si>
  <si>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</si>
  <si>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</si>
  <si>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</si>
  <si>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</si>
  <si>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</si>
  <si>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</si>
  <si>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</si>
  <si>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</si>
  <si>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</si>
  <si>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</si>
  <si>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</si>
  <si>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</si>
  <si>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</si>
  <si>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</si>
  <si>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</si>
  <si>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</si>
  <si>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</si>
  <si>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</si>
  <si>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</si>
  <si>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</si>
  <si>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</si>
  <si>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</si>
  <si>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</si>
  <si>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</si>
  <si>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</si>
  <si>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</si>
  <si>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</si>
  <si>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</si>
  <si>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</si>
  <si>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</si>
  <si>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</si>
  <si>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</si>
  <si>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</si>
  <si>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</si>
  <si>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</si>
  <si>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</si>
  <si>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</si>
  <si>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</si>
  <si>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</si>
  <si>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</si>
  <si>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</si>
  <si>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</si>
  <si>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</si>
  <si>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</si>
  <si>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</si>
  <si>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</si>
  <si>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</si>
  <si>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</si>
  <si>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</si>
  <si>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</si>
  <si>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</si>
  <si>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</si>
  <si>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</si>
  <si>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</si>
  <si>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</si>
  <si>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</si>
  <si>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</si>
  <si>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</si>
  <si>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</si>
  <si>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</si>
  <si>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</si>
  <si>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</si>
  <si>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</si>
  <si>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</si>
  <si>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</si>
  <si>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</si>
  <si>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</si>
  <si>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</si>
  <si>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</si>
  <si>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</si>
  <si>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</si>
  <si>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</si>
  <si>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</si>
  <si>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</si>
  <si>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</si>
  <si>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</si>
  <si>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</si>
  <si>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</si>
  <si>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</si>
  <si>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</si>
  <si>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</si>
  <si>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</si>
  <si>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</si>
  <si>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</si>
  <si>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</si>
  <si>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</si>
  <si>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</si>
  <si>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</si>
  <si>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</si>
  <si>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</si>
  <si>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</si>
  <si>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</si>
  <si>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</si>
  <si>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</si>
  <si>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</si>
  <si>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</si>
  <si>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</si>
  <si>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</si>
  <si>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</si>
  <si>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</si>
  <si>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</si>
  <si>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</si>
  <si>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</si>
  <si>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</si>
  <si>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</si>
  <si>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</si>
  <si>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</si>
  <si>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</si>
  <si>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</si>
  <si>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</si>
  <si>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</si>
  <si>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</si>
  <si>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</si>
  <si>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</si>
  <si>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</si>
  <si>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</si>
  <si>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</si>
  <si>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</si>
  <si>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</si>
  <si>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</si>
  <si>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</si>
  <si>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</si>
  <si>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</si>
  <si>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</si>
  <si>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</si>
  <si>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</si>
  <si>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</si>
  <si>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</si>
  <si>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</si>
  <si>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</si>
  <si>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</si>
  <si>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</si>
  <si>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</si>
  <si>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</si>
  <si>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</si>
  <si>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</si>
  <si>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</si>
  <si>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</si>
  <si>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</si>
  <si>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</si>
  <si>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</si>
  <si>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</si>
  <si>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</si>
  <si>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</si>
  <si>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</si>
  <si>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</si>
  <si>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</si>
  <si>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</si>
  <si>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</si>
  <si>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</si>
  <si>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</si>
  <si>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</si>
  <si>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</si>
  <si>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</si>
  <si>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</si>
  <si>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</si>
  <si>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</si>
  <si>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</si>
  <si>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</si>
  <si>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</si>
  <si>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</si>
  <si>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</si>
  <si>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</si>
  <si>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</si>
  <si>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</si>
  <si>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</si>
  <si>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</si>
  <si>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</si>
  <si>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</si>
  <si>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</si>
  <si>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</si>
  <si>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</si>
  <si>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</si>
  <si>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</si>
  <si>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</si>
  <si>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</si>
  <si>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</si>
  <si>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</si>
  <si>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</si>
  <si>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</si>
  <si>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</si>
  <si>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</si>
  <si>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</si>
  <si>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</si>
  <si>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</si>
  <si>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</si>
  <si>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</si>
  <si>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</si>
  <si>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</si>
  <si>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</si>
  <si>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</si>
  <si>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</si>
  <si>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</si>
  <si>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</si>
  <si>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</si>
  <si>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</si>
  <si>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</si>
  <si>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</si>
  <si>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</si>
  <si>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</si>
  <si>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</si>
  <si>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</si>
  <si>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</si>
  <si>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</si>
  <si>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</si>
  <si>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</si>
  <si>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</si>
  <si>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</si>
  <si>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</si>
  <si>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</si>
  <si>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</si>
  <si>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</si>
  <si>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</si>
  <si>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</si>
  <si>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</si>
  <si>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</si>
  <si>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</si>
  <si>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</si>
  <si>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</si>
  <si>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</si>
  <si>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</si>
  <si>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</si>
  <si>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</si>
  <si>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</si>
  <si>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</si>
  <si>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</si>
  <si>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</si>
  <si>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</si>
  <si>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</si>
  <si>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</si>
  <si>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</si>
  <si>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</si>
  <si>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</si>
  <si>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</si>
  <si>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</si>
  <si>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</si>
  <si>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</si>
  <si>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</si>
  <si>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</si>
  <si>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</si>
  <si>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</si>
  <si>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</si>
  <si>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</si>
  <si>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</si>
  <si>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</si>
  <si>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</si>
  <si>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</si>
  <si>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</si>
  <si>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</si>
  <si>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</si>
  <si>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</si>
  <si>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</si>
  <si>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</si>
  <si>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</si>
  <si>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</si>
  <si>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</si>
  <si>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</si>
  <si>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</si>
  <si>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</si>
  <si>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</si>
  <si>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</si>
  <si>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</si>
  <si>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</si>
  <si>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</si>
  <si>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</si>
  <si>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</si>
  <si>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</si>
  <si>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</si>
  <si>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</si>
  <si>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</si>
  <si>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</si>
  <si>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</si>
  <si>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</si>
  <si>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</si>
  <si>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</si>
  <si>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</si>
  <si>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</si>
  <si>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</si>
  <si>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</si>
  <si>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</si>
  <si>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</si>
  <si>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</si>
  <si>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</si>
  <si>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</si>
  <si>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</si>
  <si>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</si>
  <si>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</si>
  <si>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</si>
  <si>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</si>
  <si>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</si>
  <si>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</si>
  <si>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</si>
  <si>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</si>
  <si>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</si>
  <si>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</si>
  <si>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</si>
  <si>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</si>
  <si>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</si>
  <si>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</si>
  <si>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</si>
  <si>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</si>
  <si>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</si>
  <si>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</si>
  <si>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</si>
  <si>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</si>
  <si>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</si>
  <si>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</si>
  <si>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</si>
  <si>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</si>
  <si>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</si>
  <si>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</si>
  <si>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</si>
  <si>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</si>
  <si>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</si>
  <si>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</si>
  <si>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</si>
  <si>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</si>
  <si>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</si>
  <si>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</si>
  <si>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</si>
  <si>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</si>
  <si>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</si>
  <si>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</si>
  <si>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</si>
  <si>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</si>
  <si>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</si>
  <si>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</si>
  <si>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</si>
  <si>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</si>
  <si>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</si>
  <si>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</si>
  <si>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</si>
  <si>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</si>
  <si>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</si>
  <si>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</si>
  <si>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</si>
  <si>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</si>
  <si>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</si>
  <si>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</si>
  <si>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</si>
  <si>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</si>
  <si>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</si>
  <si>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</si>
  <si>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</si>
  <si>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</si>
  <si>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</si>
  <si>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</si>
  <si>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</si>
  <si>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</si>
  <si>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</si>
  <si>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</si>
  <si>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</si>
  <si>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</si>
  <si>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</si>
  <si>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</si>
  <si>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</si>
  <si>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</si>
  <si>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</si>
  <si>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</si>
  <si>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</si>
  <si>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</si>
  <si>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</si>
  <si>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</si>
  <si>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</si>
  <si>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</si>
  <si>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</si>
  <si>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</si>
  <si>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</si>
  <si>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</si>
  <si>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</si>
  <si>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</si>
  <si>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</si>
  <si>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</si>
  <si>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</si>
  <si>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</si>
  <si>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</si>
  <si>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</si>
  <si>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</si>
  <si>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</si>
  <si>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</si>
  <si>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</si>
  <si>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</si>
  <si>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</si>
  <si>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</si>
  <si>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</si>
  <si>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</si>
  <si>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</si>
  <si>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</si>
  <si>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</si>
  <si>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</si>
  <si>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</si>
  <si>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</si>
  <si>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</si>
  <si>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</si>
  <si>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</si>
  <si>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</si>
  <si>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</si>
  <si>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</si>
  <si>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</si>
  <si>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</si>
  <si>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</si>
  <si>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</si>
  <si>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</si>
  <si>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</si>
  <si>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</si>
  <si>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</si>
  <si>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</si>
  <si>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</si>
  <si>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</si>
  <si>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</si>
  <si>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</si>
  <si>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</si>
  <si>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</si>
  <si>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</si>
  <si>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</si>
  <si>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</si>
  <si>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</si>
  <si>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</si>
  <si>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</si>
  <si>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</si>
  <si>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</si>
  <si>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</si>
  <si>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</si>
  <si>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</si>
  <si>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</si>
  <si>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</si>
  <si>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</si>
  <si>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</si>
  <si>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</si>
  <si>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</si>
  <si>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</si>
  <si>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</si>
  <si>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</si>
  <si>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</si>
  <si>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</si>
  <si>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</si>
  <si>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</si>
  <si>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</si>
  <si>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</si>
  <si>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</si>
  <si>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</si>
  <si>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</si>
  <si>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</si>
  <si>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</si>
  <si>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</si>
  <si>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</si>
  <si>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</si>
  <si>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</si>
  <si>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</si>
  <si>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</si>
  <si>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</si>
  <si>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</si>
  <si>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</si>
  <si>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</si>
  <si>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</si>
  <si>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</si>
  <si>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</si>
  <si>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</si>
  <si>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</si>
  <si>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</si>
  <si>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</si>
  <si>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</si>
  <si>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</si>
  <si>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</si>
  <si>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</si>
  <si>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</si>
  <si>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</si>
  <si>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</si>
  <si>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</si>
  <si>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</si>
  <si>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</si>
  <si>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</si>
  <si>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</si>
  <si>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</si>
  <si>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</si>
  <si>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</si>
  <si>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</si>
  <si>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</si>
  <si>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</si>
  <si>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</si>
  <si>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</si>
  <si>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</si>
  <si>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</si>
  <si>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</si>
  <si>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</si>
  <si>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</si>
  <si>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</si>
  <si>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</si>
  <si>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</si>
  <si>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</si>
  <si>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</si>
  <si>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</si>
  <si>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</si>
  <si>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</si>
  <si>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</si>
  <si>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</si>
  <si>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</si>
  <si>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</si>
  <si>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</si>
  <si>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</si>
  <si>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</si>
  <si>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</si>
  <si>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</si>
  <si>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</si>
  <si>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</si>
  <si>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</si>
  <si>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</si>
  <si>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</si>
  <si>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</si>
  <si>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</si>
  <si>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</si>
  <si>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</si>
  <si>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</si>
  <si>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</si>
  <si>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</si>
  <si>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</si>
  <si>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</si>
  <si>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</si>
  <si>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</si>
  <si>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</si>
  <si>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</si>
  <si>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</si>
  <si>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</si>
  <si>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</si>
  <si>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</si>
  <si>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</si>
  <si>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</si>
  <si>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</si>
  <si>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</si>
  <si>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</si>
  <si>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</si>
  <si>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</si>
  <si>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</si>
  <si>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</si>
  <si>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</si>
  <si>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</si>
  <si>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</si>
  <si>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</si>
  <si>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</si>
  <si>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</si>
  <si>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</si>
  <si>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</si>
  <si>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</si>
  <si>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</si>
  <si>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</si>
  <si>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</si>
  <si>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</si>
  <si>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</si>
  <si>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</si>
  <si>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</si>
  <si>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</si>
  <si>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</si>
  <si>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</si>
  <si>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</si>
  <si>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</si>
  <si>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</si>
  <si>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</si>
  <si>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</si>
  <si>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</si>
  <si>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</si>
  <si>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</si>
  <si>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</si>
  <si>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</si>
  <si>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</si>
  <si>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</si>
  <si>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</si>
  <si>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</si>
  <si>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</si>
  <si>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</si>
  <si>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</si>
  <si>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</si>
  <si>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</si>
  <si>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</si>
  <si>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</si>
  <si>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</si>
  <si>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</si>
  <si>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</si>
  <si>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</si>
  <si>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</si>
  <si>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</si>
  <si>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</si>
  <si>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</si>
  <si>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</si>
  <si>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</si>
  <si>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</si>
  <si>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</si>
  <si>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</si>
  <si>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</si>
  <si>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</si>
  <si>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</si>
  <si>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</si>
  <si>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</si>
  <si>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</si>
  <si>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</si>
  <si>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</si>
  <si>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</si>
  <si>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</si>
  <si>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</si>
  <si>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</si>
  <si>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</si>
  <si>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</si>
  <si>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</si>
  <si>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</si>
  <si>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</si>
  <si>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</si>
  <si>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</si>
  <si>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</si>
  <si>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</si>
  <si>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</si>
  <si>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</si>
  <si>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</si>
  <si>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</si>
  <si>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</si>
  <si>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</si>
  <si>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</si>
  <si>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</si>
  <si>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</si>
  <si>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</si>
  <si>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</si>
  <si>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</si>
  <si>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</si>
  <si>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</si>
  <si>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</si>
  <si>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</si>
  <si>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</si>
  <si>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</si>
  <si>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</si>
  <si>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</si>
  <si>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</si>
  <si>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</si>
  <si>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</si>
  <si>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</si>
  <si>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</si>
  <si>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</si>
  <si>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</si>
  <si>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</si>
  <si>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</si>
  <si>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</si>
  <si>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</si>
  <si>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</si>
  <si>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</si>
  <si>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</si>
  <si>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</si>
  <si>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</si>
  <si>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</si>
  <si>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</si>
  <si>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</si>
  <si>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</si>
  <si>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</si>
  <si>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</si>
  <si>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</si>
  <si>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</si>
  <si>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</si>
  <si>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</si>
  <si>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</si>
  <si>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</si>
  <si>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</si>
  <si>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</si>
  <si>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</si>
  <si>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</si>
  <si>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</si>
  <si>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</si>
  <si>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</si>
  <si>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</si>
  <si>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</si>
  <si>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</si>
  <si>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</si>
  <si>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</si>
  <si>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</si>
  <si>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</si>
  <si>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</si>
  <si>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</si>
  <si>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</si>
  <si>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</si>
  <si>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</si>
  <si>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</si>
  <si>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</si>
  <si>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</si>
  <si>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</si>
  <si>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</si>
  <si>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</si>
  <si>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</si>
  <si>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</si>
  <si>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</si>
  <si>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</si>
  <si>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</si>
  <si>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</si>
  <si>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</si>
  <si>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</si>
  <si>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</si>
  <si>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</si>
  <si>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</si>
  <si>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</si>
  <si>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</si>
  <si>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</si>
  <si>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</si>
  <si>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</si>
  <si>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</si>
  <si>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</si>
  <si>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</si>
  <si>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</si>
  <si>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</si>
  <si>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</si>
  <si>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</si>
  <si>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</si>
  <si>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</si>
  <si>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</si>
  <si>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</si>
  <si>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</si>
  <si>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</si>
  <si>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</si>
  <si>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</si>
  <si>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</si>
  <si>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</si>
  <si>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</si>
  <si>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</si>
  <si>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</si>
  <si>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</si>
  <si>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</si>
  <si>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</si>
  <si>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</si>
  <si>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</si>
  <si>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</si>
  <si>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</si>
  <si>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</si>
  <si>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</si>
  <si>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</si>
  <si>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</si>
  <si>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</si>
  <si>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</si>
  <si>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</si>
  <si>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</si>
  <si>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</si>
  <si>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</si>
  <si>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</si>
  <si>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</si>
  <si>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</si>
  <si>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</si>
  <si>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</si>
  <si>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</si>
  <si>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</si>
  <si>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</si>
  <si>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</si>
  <si>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</si>
  <si>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</si>
  <si>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</si>
  <si>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</si>
  <si>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</si>
  <si>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</si>
  <si>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</si>
  <si>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</si>
  <si>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</si>
  <si>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</si>
  <si>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</si>
  <si>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</si>
  <si>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</si>
  <si>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</si>
  <si>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</si>
  <si>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</si>
  <si>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</si>
  <si>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</si>
  <si>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</si>
  <si>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</si>
  <si>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</si>
  <si>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</si>
  <si>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</si>
  <si>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</si>
  <si>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</si>
  <si>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</si>
  <si>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</si>
  <si>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</si>
  <si>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</si>
  <si>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</si>
  <si>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</si>
  <si>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</si>
  <si>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</si>
  <si>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</si>
  <si>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</si>
  <si>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</si>
  <si>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</si>
  <si>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</si>
  <si>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</si>
  <si>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</si>
  <si>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</si>
  <si>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</si>
  <si>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</si>
  <si>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</si>
  <si>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</si>
  <si>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</si>
  <si>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</si>
  <si>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</si>
  <si>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</si>
  <si>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</si>
  <si>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</si>
  <si>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</si>
  <si>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</si>
  <si>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</si>
  <si>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</si>
  <si>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</si>
  <si>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</si>
  <si>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</si>
  <si>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</si>
  <si>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</si>
  <si>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</si>
  <si>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</si>
  <si>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</si>
  <si>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</si>
  <si>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</si>
  <si>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</si>
  <si>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</si>
  <si>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</si>
  <si>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</si>
  <si>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</si>
  <si>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</si>
  <si>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</si>
  <si>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</si>
  <si>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</si>
  <si>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</si>
  <si>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</si>
  <si>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</si>
  <si>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</si>
  <si>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</si>
  <si>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</si>
  <si>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</si>
  <si>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</si>
  <si>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</si>
  <si>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</si>
  <si>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</si>
  <si>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</si>
  <si>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</si>
  <si>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</si>
  <si>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</si>
  <si>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</si>
  <si>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</si>
  <si>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</si>
  <si>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</si>
  <si>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</si>
  <si>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</si>
  <si>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</si>
  <si>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</si>
  <si>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</si>
  <si>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</si>
  <si>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</si>
  <si>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</si>
  <si>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</si>
  <si>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</si>
  <si>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</si>
  <si>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</si>
  <si>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</si>
  <si>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</si>
  <si>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</si>
  <si>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</si>
  <si>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</si>
  <si>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</si>
  <si>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</si>
  <si>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</si>
  <si>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</si>
  <si>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</si>
  <si>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</si>
  <si>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</si>
  <si>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</si>
  <si>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</si>
  <si>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</si>
  <si>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</si>
  <si>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</si>
  <si>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</si>
  <si>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</si>
  <si>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</si>
  <si>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</si>
  <si>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</si>
  <si>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</si>
  <si>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</si>
  <si>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</si>
  <si>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</si>
  <si>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</si>
  <si>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</si>
  <si>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</si>
  <si>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</si>
  <si>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</si>
  <si>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</si>
  <si>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</si>
  <si>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</si>
  <si>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</si>
  <si>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</si>
  <si>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</si>
  <si>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</si>
  <si>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</si>
  <si>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</si>
  <si>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</si>
  <si>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</si>
  <si>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</si>
  <si>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</si>
  <si>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</si>
  <si>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</si>
  <si>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</si>
  <si>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</si>
  <si>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</si>
  <si>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</si>
  <si>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</si>
  <si>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</si>
  <si>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</si>
  <si>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</si>
  <si>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</si>
  <si>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</si>
  <si>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</si>
  <si>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</si>
  <si>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</si>
  <si>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</si>
  <si>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</si>
  <si>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</si>
  <si>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</si>
  <si>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</si>
  <si>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</si>
  <si>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</si>
  <si>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</si>
  <si>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</si>
  <si>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</si>
  <si>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</si>
  <si>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</si>
  <si>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</si>
  <si>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</si>
  <si>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</si>
  <si>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</si>
  <si>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</si>
  <si>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</si>
  <si>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</si>
  <si>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</si>
  <si>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</si>
  <si>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</si>
  <si>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</si>
  <si>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</si>
  <si>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</si>
  <si>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</si>
  <si>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</si>
  <si>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</si>
  <si>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</si>
  <si>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</si>
  <si>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</si>
  <si>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</si>
  <si>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</si>
  <si>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</si>
  <si>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</si>
  <si>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</si>
  <si>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</si>
  <si>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</si>
  <si>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</si>
  <si>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</si>
  <si>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</si>
  <si>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</si>
  <si>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</si>
  <si>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</si>
  <si>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</si>
  <si>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</si>
  <si>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</si>
  <si>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</si>
  <si>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</si>
  <si>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</si>
  <si>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</si>
  <si>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</si>
  <si>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</si>
  <si>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</si>
  <si>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</si>
  <si>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</si>
  <si>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</si>
  <si>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</si>
  <si>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</si>
  <si>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</si>
  <si>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</si>
  <si>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</si>
  <si>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</si>
  <si>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</si>
  <si>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</si>
  <si>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</si>
  <si>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</si>
  <si>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</si>
  <si>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</si>
  <si>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</si>
  <si>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</si>
  <si>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</si>
  <si>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</si>
  <si>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</si>
  <si>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</si>
  <si>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</si>
  <si>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</si>
  <si>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</si>
  <si>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</si>
  <si>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</si>
  <si>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</si>
  <si>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</si>
  <si>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</si>
  <si>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</si>
  <si>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</si>
  <si>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</si>
  <si>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</si>
  <si>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</si>
  <si>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</si>
  <si>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</si>
  <si>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</si>
  <si>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</si>
  <si>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</si>
  <si>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</si>
  <si>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</si>
  <si>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</si>
  <si>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</si>
  <si>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</si>
  <si>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</si>
  <si>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</si>
  <si>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</si>
  <si>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</si>
  <si>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</si>
  <si>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</si>
  <si>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</si>
  <si>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</si>
  <si>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</si>
  <si>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</si>
  <si>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</si>
  <si>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</si>
  <si>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</si>
  <si>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</si>
  <si>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</si>
  <si>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</si>
  <si>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</si>
  <si>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</si>
  <si>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</si>
  <si>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</si>
  <si>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</si>
  <si>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</si>
  <si>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</si>
  <si>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</si>
  <si>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</si>
  <si>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</si>
  <si>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</si>
  <si>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</si>
  <si>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</si>
  <si>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</si>
  <si>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</si>
  <si>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</si>
  <si>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</si>
  <si>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</si>
  <si>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</si>
  <si>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</si>
  <si>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</si>
  <si>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</si>
  <si>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</si>
  <si>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</si>
  <si>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</si>
  <si>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</si>
  <si>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</si>
  <si>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</si>
  <si>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</si>
  <si>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</si>
  <si>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</si>
  <si>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</si>
  <si>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</si>
  <si>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</si>
  <si>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</si>
  <si>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</si>
  <si>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</si>
  <si>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</si>
  <si>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</si>
  <si>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</si>
  <si>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</si>
  <si>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</si>
  <si>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</si>
  <si>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</si>
  <si>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</si>
  <si>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</si>
  <si>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</si>
  <si>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</si>
  <si>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</si>
  <si>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</si>
  <si>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</si>
  <si>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</si>
  <si>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</si>
  <si>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</si>
  <si>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</si>
  <si>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</si>
  <si>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</si>
  <si>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</si>
  <si>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</si>
  <si>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</si>
  <si>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</si>
  <si>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</si>
  <si>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</si>
  <si>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</si>
  <si>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</si>
  <si>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</si>
  <si>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</si>
  <si>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</si>
  <si>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</si>
  <si>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</si>
  <si>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</si>
  <si>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</si>
  <si>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</si>
  <si>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</si>
  <si>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</si>
  <si>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</si>
  <si>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</si>
  <si>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</si>
  <si>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</si>
  <si>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</si>
  <si>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</si>
  <si>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</si>
  <si>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</si>
  <si>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</si>
  <si>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</si>
  <si>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</si>
  <si>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</si>
  <si>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</si>
  <si>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</si>
  <si>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</si>
  <si>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</si>
  <si>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</si>
  <si>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</si>
  <si>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</si>
  <si>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</si>
  <si>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</si>
  <si>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</si>
  <si>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</si>
  <si>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</si>
  <si>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</si>
  <si>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</si>
  <si>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</si>
  <si>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</si>
  <si>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</si>
  <si>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</si>
  <si>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</si>
  <si>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</si>
  <si>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</si>
  <si>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</si>
  <si>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</si>
  <si>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</si>
  <si>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</si>
  <si>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</si>
  <si>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</si>
  <si>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</si>
  <si>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</si>
  <si>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</si>
  <si>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</si>
  <si>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</si>
  <si>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</si>
  <si>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</si>
  <si>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</si>
  <si>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</si>
  <si>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</si>
  <si>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</si>
  <si>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</si>
  <si>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</si>
  <si>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</si>
  <si>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</si>
  <si>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</si>
  <si>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</si>
  <si>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</si>
  <si>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</si>
  <si>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</si>
  <si>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</si>
  <si>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</si>
  <si>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</si>
  <si>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</si>
  <si>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</si>
  <si>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</si>
  <si>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</si>
  <si>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</si>
  <si>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</si>
  <si>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</si>
  <si>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</si>
  <si>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</si>
  <si>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</si>
  <si>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</si>
  <si>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</si>
  <si>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</si>
  <si>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</si>
  <si>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</si>
  <si>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</si>
  <si>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</si>
  <si>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</si>
  <si>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</si>
  <si>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</si>
  <si>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</si>
  <si>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</si>
  <si>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</si>
  <si>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</si>
  <si>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</si>
  <si>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</si>
  <si>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</si>
  <si>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</si>
  <si>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</si>
  <si>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</si>
  <si>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</si>
  <si>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</si>
  <si>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</si>
  <si>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</si>
  <si>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</si>
  <si>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</si>
  <si>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</si>
  <si>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</si>
  <si>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</si>
  <si>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</si>
  <si>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</si>
  <si>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</si>
  <si>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</si>
  <si>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</si>
  <si>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</si>
  <si>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</si>
  <si>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</si>
  <si>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</si>
  <si>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</si>
  <si>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</si>
  <si>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</si>
  <si>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</si>
  <si>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</si>
  <si>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</si>
  <si>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</si>
  <si>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</si>
  <si>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</si>
  <si>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</si>
  <si>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</si>
  <si>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</si>
  <si>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</si>
  <si>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</si>
  <si>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</si>
  <si>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</si>
  <si>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</si>
  <si>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</si>
  <si>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</si>
  <si>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</si>
  <si>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</si>
  <si>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</si>
  <si>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</si>
  <si>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</si>
  <si>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</si>
  <si>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</si>
  <si>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</si>
  <si>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</si>
  <si>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</si>
  <si>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</si>
  <si>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</si>
  <si>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</si>
  <si>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</si>
  <si>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</si>
  <si>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</si>
  <si>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</si>
  <si>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</si>
  <si>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</si>
  <si>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</si>
  <si>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</si>
  <si>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</si>
  <si>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</si>
  <si>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</si>
  <si>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</si>
  <si>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</si>
  <si>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</si>
  <si>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</si>
  <si>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</si>
  <si>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</si>
  <si>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</si>
  <si>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</si>
  <si>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</si>
  <si>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</si>
  <si>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</si>
  <si>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</si>
  <si>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</si>
  <si>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</si>
  <si>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</si>
  <si>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</si>
  <si>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</si>
  <si>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</si>
  <si>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</si>
  <si>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</si>
  <si>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</si>
  <si>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</si>
  <si>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</si>
  <si>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</si>
  <si>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</si>
  <si>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</si>
  <si>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</si>
  <si>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</si>
  <si>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</si>
  <si>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</si>
  <si>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</si>
  <si>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</si>
  <si>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</si>
  <si>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</si>
  <si>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</si>
  <si>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</si>
  <si>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</si>
  <si>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</si>
  <si>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</si>
  <si>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</si>
  <si>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</si>
  <si>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</si>
  <si>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</si>
  <si>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</si>
  <si>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</si>
  <si>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</si>
  <si>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</si>
  <si>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</si>
  <si>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</si>
  <si>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</si>
  <si>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</si>
  <si>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</si>
  <si>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</si>
  <si>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</si>
  <si>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</si>
  <si>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</si>
  <si>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</si>
  <si>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</si>
  <si>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</si>
  <si>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</si>
  <si>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</si>
  <si>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</si>
  <si>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</si>
  <si>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</si>
  <si>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</si>
  <si>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</si>
  <si>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</si>
  <si>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</si>
  <si>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</si>
  <si>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</si>
  <si>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</si>
  <si>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</si>
  <si>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</si>
  <si>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</si>
  <si>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</si>
  <si>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</si>
  <si>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</si>
  <si>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</si>
  <si>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</si>
  <si>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</si>
  <si>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</si>
  <si>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</si>
  <si>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</si>
  <si>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</si>
  <si>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</si>
  <si>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</si>
  <si>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</si>
  <si>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</si>
  <si>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</si>
  <si>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</si>
  <si>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</si>
  <si>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</si>
  <si>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</si>
  <si>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</si>
  <si>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</si>
  <si>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</si>
  <si>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</si>
  <si>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</si>
  <si>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</si>
  <si>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</si>
  <si>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</si>
  <si>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</si>
  <si>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</si>
  <si>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</si>
  <si>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</si>
  <si>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</si>
  <si>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</si>
  <si>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</si>
  <si>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</si>
  <si>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</si>
  <si>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</si>
  <si>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</si>
  <si>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</si>
  <si>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</si>
  <si>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</si>
  <si>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</si>
  <si>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</si>
  <si>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</si>
  <si>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</si>
  <si>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</si>
  <si>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</si>
  <si>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</si>
  <si>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</si>
  <si>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</si>
  <si>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</si>
  <si>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</si>
  <si>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</si>
  <si>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</si>
  <si>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</si>
  <si>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</si>
  <si>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</si>
  <si>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</si>
  <si>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</si>
  <si>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</si>
  <si>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</si>
  <si>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</si>
  <si>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</si>
  <si>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</si>
  <si>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</si>
  <si>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</si>
  <si>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</si>
  <si>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</si>
  <si>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</si>
  <si>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</si>
  <si>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</si>
  <si>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</si>
  <si>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</si>
  <si>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</si>
  <si>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</si>
  <si>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</si>
  <si>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</si>
  <si>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</si>
  <si>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</si>
  <si>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</si>
  <si>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</si>
  <si>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</si>
  <si>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</si>
  <si>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</si>
  <si>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</si>
  <si>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</si>
  <si>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</si>
  <si>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</si>
  <si>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</si>
  <si>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</si>
  <si>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</si>
  <si>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</si>
  <si>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</si>
  <si>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</si>
  <si>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</si>
  <si>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</si>
  <si>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</si>
  <si>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</si>
  <si>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</si>
  <si>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</si>
  <si>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</si>
  <si>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</si>
  <si>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</si>
  <si>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</si>
  <si>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</si>
  <si>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</si>
  <si>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</si>
  <si>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</si>
  <si>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</si>
  <si>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</si>
  <si>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</si>
  <si>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</si>
  <si>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</si>
  <si>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</si>
  <si>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</si>
  <si>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</si>
  <si>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</si>
  <si>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</si>
  <si>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</si>
  <si>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</si>
  <si>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</si>
  <si>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</si>
  <si>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</si>
  <si>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</si>
  <si>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</si>
  <si>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</si>
  <si>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</si>
  <si>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</si>
  <si>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</si>
  <si>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</si>
  <si>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</si>
  <si>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</si>
  <si>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</si>
  <si>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</si>
  <si>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</si>
  <si>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</si>
  <si>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</si>
  <si>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</si>
  <si>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</si>
  <si>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</si>
  <si>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</si>
  <si>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</si>
  <si>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</si>
  <si>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</si>
  <si>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</si>
  <si>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</si>
  <si>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</si>
  <si>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</si>
  <si>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</si>
  <si>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</si>
  <si>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</si>
  <si>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</si>
  <si>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</si>
  <si>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</si>
  <si>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</si>
  <si>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</si>
  <si>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</si>
  <si>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</si>
  <si>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</si>
  <si>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</si>
  <si>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</si>
  <si>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</si>
  <si>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</si>
  <si>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</si>
  <si>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</si>
  <si>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</si>
  <si>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</si>
  <si>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</si>
  <si>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</si>
  <si>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</si>
  <si>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</si>
  <si>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</si>
  <si>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</si>
  <si>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</si>
  <si>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</si>
  <si>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</si>
  <si>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</si>
  <si>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</si>
  <si>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</si>
  <si>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</si>
  <si>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</si>
  <si>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</si>
  <si>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</si>
  <si>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</si>
  <si>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</si>
  <si>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</si>
  <si>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</si>
  <si>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</si>
  <si>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</si>
  <si>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</si>
  <si>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</si>
  <si>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</si>
  <si>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</si>
  <si>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</si>
  <si>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</si>
  <si>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</si>
  <si>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</si>
  <si>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</si>
  <si>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</si>
  <si>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</si>
  <si>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</si>
  <si>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</si>
  <si>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</si>
  <si>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</si>
  <si>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</si>
  <si>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</si>
  <si>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</si>
  <si>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</si>
  <si>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</si>
  <si>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</si>
  <si>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</si>
  <si>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</si>
  <si>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</si>
  <si>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</si>
  <si>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</si>
  <si>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</si>
  <si>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</si>
  <si>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</si>
  <si>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</si>
  <si>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</si>
  <si>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</si>
  <si>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</si>
  <si>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</si>
  <si>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</si>
  <si>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</si>
  <si>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</si>
  <si>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</si>
  <si>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</si>
  <si>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</si>
  <si>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</si>
  <si>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</si>
  <si>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</si>
  <si>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</si>
  <si>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</si>
  <si>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</si>
  <si>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</si>
  <si>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</si>
  <si>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</si>
  <si>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</si>
  <si>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</si>
  <si>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</si>
  <si>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</si>
  <si>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</si>
  <si>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</si>
  <si>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</si>
  <si>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</si>
  <si>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</si>
  <si>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</si>
  <si>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</si>
  <si>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</si>
  <si>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</si>
  <si>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</si>
  <si>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</si>
  <si>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</si>
  <si>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</si>
  <si>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</si>
  <si>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</si>
  <si>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</si>
  <si>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</si>
  <si>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</si>
  <si>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</si>
  <si>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</si>
  <si>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</si>
  <si>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</si>
  <si>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</si>
  <si>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</si>
  <si>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</si>
  <si>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</si>
  <si>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</si>
  <si>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</si>
  <si>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</si>
  <si>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</si>
  <si>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</si>
  <si>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</si>
  <si>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</si>
  <si>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</si>
  <si>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</si>
  <si>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</si>
  <si>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</si>
  <si>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</si>
  <si>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</si>
  <si>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</si>
  <si>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</si>
  <si>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</si>
  <si>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</si>
  <si>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</si>
  <si>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</si>
  <si>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</si>
  <si>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</si>
  <si>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</si>
  <si>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</si>
  <si>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</si>
  <si>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</si>
  <si>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</si>
  <si>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</si>
  <si>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</si>
  <si>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</si>
  <si>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</si>
  <si>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</si>
  <si>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</si>
  <si>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</si>
  <si>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</si>
  <si>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</si>
  <si>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</si>
  <si>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</si>
  <si>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</si>
  <si>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</si>
  <si>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</si>
  <si>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</si>
  <si>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</si>
  <si>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</si>
  <si>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</si>
  <si>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</si>
  <si>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</si>
  <si>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</si>
  <si>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</si>
  <si>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</si>
  <si>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</si>
  <si>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</si>
  <si>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</si>
  <si>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</si>
  <si>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</si>
  <si>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</si>
  <si>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</si>
  <si>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</si>
  <si>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</si>
  <si>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</si>
  <si>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</si>
  <si>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</si>
  <si>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</si>
  <si>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</si>
  <si>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</si>
  <si>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</si>
  <si>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</si>
  <si>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</si>
  <si>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</si>
  <si>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</si>
  <si>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</si>
  <si>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</si>
  <si>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</si>
  <si>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</si>
  <si>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</si>
  <si>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</si>
  <si>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</si>
  <si>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</si>
  <si>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</si>
  <si>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</si>
  <si>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</si>
  <si>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</si>
  <si>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</si>
  <si>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</si>
  <si>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</si>
  <si>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</si>
  <si>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</si>
  <si>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</si>
  <si>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</si>
  <si>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</si>
  <si>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</si>
  <si>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</si>
  <si>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</si>
  <si>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</si>
  <si>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</si>
  <si>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</si>
  <si>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</si>
  <si>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</si>
  <si>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</si>
  <si>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</si>
  <si>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</si>
  <si>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</si>
  <si>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</si>
  <si>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</si>
  <si>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</si>
  <si>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</si>
  <si>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</si>
  <si>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</si>
  <si>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</si>
  <si>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</si>
  <si>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</si>
  <si>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</si>
  <si>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</si>
  <si>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</si>
  <si>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</si>
  <si>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</si>
  <si>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</si>
  <si>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</si>
  <si>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</si>
  <si>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</si>
  <si>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</si>
  <si>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</si>
  <si>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</si>
  <si>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</si>
  <si>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</si>
  <si>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</si>
  <si>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</si>
  <si>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</si>
  <si>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</si>
  <si>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</si>
  <si>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</si>
  <si>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</si>
  <si>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</si>
  <si>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</si>
  <si>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</si>
  <si>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</si>
  <si>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</si>
  <si>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</si>
  <si>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</si>
  <si>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</si>
  <si>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</si>
  <si>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</si>
  <si>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</si>
  <si>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</si>
  <si>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</si>
  <si>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</si>
  <si>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</si>
  <si>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</si>
  <si>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</si>
  <si>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</si>
  <si>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</si>
  <si>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</si>
  <si>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</si>
  <si>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</si>
  <si>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</si>
  <si>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</si>
  <si>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</si>
  <si>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</si>
  <si>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</si>
  <si>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</si>
  <si>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</si>
  <si>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</si>
  <si>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</si>
  <si>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</si>
  <si>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</si>
  <si>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</si>
  <si>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</si>
  <si>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</si>
  <si>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</si>
  <si>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</si>
  <si>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</si>
  <si>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</si>
  <si>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</si>
  <si>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</si>
  <si>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</si>
  <si>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</si>
  <si>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</si>
  <si>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</si>
  <si>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</si>
  <si>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</si>
  <si>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</si>
  <si>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</si>
  <si>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</si>
  <si>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</si>
  <si>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</si>
  <si>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</si>
  <si>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</si>
  <si>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</si>
  <si>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</si>
  <si>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</si>
  <si>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</si>
  <si>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</si>
  <si>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</si>
  <si>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</si>
  <si>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</si>
  <si>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</si>
  <si>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</si>
  <si>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</si>
  <si>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</si>
  <si>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</si>
  <si>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</si>
  <si>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</si>
  <si>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</si>
  <si>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</si>
  <si>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</si>
  <si>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</si>
  <si>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</si>
  <si>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</si>
  <si>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</si>
  <si>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</si>
  <si>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</si>
  <si>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</si>
  <si>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</si>
  <si>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</si>
  <si>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</si>
  <si>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</si>
  <si>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</si>
  <si>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</si>
  <si>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</si>
  <si>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</si>
  <si>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</si>
  <si>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</si>
  <si>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</si>
  <si>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</si>
  <si>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</si>
  <si>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</si>
  <si>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</si>
  <si>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</si>
  <si>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</si>
  <si>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</si>
  <si>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</si>
  <si>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</si>
  <si>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</si>
  <si>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</si>
  <si>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</si>
  <si>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</si>
  <si>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</si>
  <si>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</si>
  <si>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</si>
  <si>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</si>
  <si>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</si>
  <si>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</si>
  <si>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</si>
  <si>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</si>
  <si>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</si>
  <si>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</si>
  <si>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</si>
  <si>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</si>
  <si>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</si>
  <si>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</si>
  <si>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</si>
  <si>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</si>
  <si>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</si>
  <si>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</si>
  <si>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</si>
  <si>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</si>
  <si>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</si>
  <si>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</si>
  <si>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</si>
  <si>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</si>
  <si>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</si>
  <si>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</si>
  <si>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</si>
  <si>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</si>
  <si>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</si>
  <si>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</si>
  <si>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</si>
  <si>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</si>
  <si>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</si>
  <si>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</si>
  <si>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</si>
  <si>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</si>
  <si>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</si>
  <si>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</si>
  <si>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</si>
  <si>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</si>
  <si>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</si>
  <si>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</si>
  <si>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</si>
  <si>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</si>
  <si>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</si>
  <si>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</si>
  <si>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</si>
  <si>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</si>
  <si>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</si>
  <si>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</si>
  <si>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</si>
  <si>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</si>
  <si>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</si>
  <si>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</si>
  <si>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</si>
  <si>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</si>
  <si>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</si>
  <si>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</si>
  <si>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</si>
  <si>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</si>
  <si>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</si>
  <si>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</si>
  <si>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</si>
  <si>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</si>
  <si>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</si>
  <si>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</si>
  <si>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</si>
  <si>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</si>
  <si>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</si>
  <si>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</si>
  <si>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</si>
  <si>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</si>
  <si>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</si>
  <si>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</si>
  <si>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</si>
  <si>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</si>
  <si>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</si>
  <si>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</si>
  <si>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</si>
  <si>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</si>
  <si>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</si>
  <si>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</si>
  <si>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</si>
  <si>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</si>
  <si>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</si>
  <si>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</si>
  <si>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</si>
  <si>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</si>
  <si>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</si>
  <si>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</si>
  <si>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</si>
  <si>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</si>
  <si>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</si>
  <si>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</si>
  <si>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</si>
  <si>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</si>
  <si>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</si>
  <si>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</si>
  <si>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</si>
  <si>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</si>
  <si>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</si>
  <si>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</si>
  <si>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</si>
  <si>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</si>
  <si>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</si>
  <si>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</si>
  <si>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</si>
  <si>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</si>
  <si>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</si>
  <si>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</si>
  <si>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</si>
  <si>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</si>
  <si>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</si>
  <si>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</si>
  <si>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</si>
  <si>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</si>
  <si>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</si>
  <si>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</si>
  <si>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</si>
  <si>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</si>
  <si>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</si>
  <si>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</si>
  <si>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</si>
  <si>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</si>
  <si>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</si>
  <si>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</si>
  <si>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</si>
  <si>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</si>
  <si>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</si>
  <si>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</si>
  <si>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</si>
  <si>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</si>
  <si>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</si>
  <si>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</si>
  <si>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</si>
  <si>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</si>
  <si>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</si>
  <si>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</si>
  <si>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</si>
  <si>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</si>
  <si>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</si>
  <si>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</si>
  <si>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</si>
  <si>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</si>
  <si>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</si>
  <si>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</si>
  <si>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</si>
  <si>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</si>
  <si>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</si>
  <si>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</si>
  <si>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</si>
  <si>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</si>
  <si>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</si>
  <si>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</si>
  <si>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</si>
  <si>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</si>
  <si>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</si>
  <si>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</si>
  <si>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</si>
  <si>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</si>
  <si>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</si>
  <si>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</si>
  <si>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</si>
  <si>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</si>
  <si>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</si>
  <si>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</si>
  <si>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</si>
  <si>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</si>
  <si>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</si>
  <si>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</si>
  <si>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</si>
  <si>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</si>
  <si>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</si>
  <si>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</si>
  <si>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</si>
  <si>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</si>
  <si>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</si>
  <si>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</si>
  <si>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</si>
  <si>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</si>
  <si>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</si>
  <si>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</si>
  <si>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</si>
  <si>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</si>
  <si>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</si>
  <si>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</si>
  <si>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</si>
  <si>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</si>
  <si>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</si>
  <si>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</si>
  <si>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</si>
  <si>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</si>
  <si>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</si>
  <si>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</si>
  <si>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</si>
  <si>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</si>
  <si>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</si>
  <si>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</si>
  <si>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</si>
  <si>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</si>
  <si>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</si>
  <si>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</si>
  <si>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</si>
  <si>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</si>
  <si>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</si>
  <si>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</si>
  <si>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</si>
  <si>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</si>
  <si>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</si>
  <si>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</si>
  <si>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</si>
  <si>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</si>
  <si>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</si>
  <si>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</si>
  <si>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</si>
  <si>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</si>
  <si>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</si>
  <si>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</si>
  <si>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</si>
  <si>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</si>
  <si>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</si>
  <si>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</si>
  <si>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</si>
  <si>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</si>
  <si>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</si>
  <si>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</si>
  <si>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</si>
  <si>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</si>
  <si>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</si>
  <si>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</si>
  <si>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</si>
  <si>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</si>
  <si>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</si>
  <si>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</si>
  <si>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</si>
  <si>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</si>
  <si>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</si>
  <si>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</si>
  <si>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</si>
  <si>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</si>
  <si>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</si>
  <si>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</si>
  <si>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</si>
  <si>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</si>
  <si>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</si>
  <si>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</si>
  <si>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</si>
  <si>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</si>
  <si>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</si>
  <si>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</si>
  <si>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</si>
  <si>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</si>
  <si>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</si>
  <si>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</si>
  <si>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</si>
  <si>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</si>
  <si>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</si>
  <si>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</si>
  <si>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</si>
  <si>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</si>
  <si>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</si>
  <si>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</si>
  <si>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</si>
  <si>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</si>
  <si>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</si>
  <si>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</si>
  <si>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</si>
  <si>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</si>
  <si>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</si>
  <si>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</si>
  <si>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</si>
  <si>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</si>
  <si>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</si>
  <si>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</si>
  <si>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</si>
  <si>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</si>
  <si>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</si>
  <si>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</si>
  <si>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</si>
  <si>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</si>
  <si>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</si>
  <si>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</si>
  <si>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</si>
  <si>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</si>
  <si>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</si>
  <si>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</si>
  <si>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</si>
  <si>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</si>
  <si>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</si>
  <si>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</si>
  <si>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</si>
  <si>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</si>
  <si>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</si>
  <si>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</si>
  <si>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</si>
  <si>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</si>
  <si>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</si>
  <si>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</si>
  <si>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</si>
  <si>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</si>
  <si>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</si>
  <si>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</si>
  <si>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</si>
  <si>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</si>
  <si>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</si>
  <si>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</si>
  <si>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</si>
  <si>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</si>
  <si>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</si>
  <si>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</si>
  <si>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</si>
  <si>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</si>
  <si>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</si>
  <si>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</si>
  <si>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</si>
  <si>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</si>
  <si>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</si>
  <si>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</si>
  <si>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</si>
  <si>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</si>
  <si>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</si>
  <si>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</si>
  <si>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</si>
  <si>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</si>
  <si>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</si>
  <si>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</si>
  <si>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</si>
  <si>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</si>
  <si>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</si>
  <si>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</si>
  <si>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</si>
  <si>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</si>
  <si>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</si>
  <si>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</si>
  <si>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</si>
  <si>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</si>
  <si>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</si>
  <si>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</si>
  <si>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</si>
  <si>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</si>
  <si>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</si>
  <si>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</si>
  <si>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</si>
  <si>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</si>
  <si>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</si>
  <si>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</si>
  <si>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</si>
  <si>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</si>
  <si>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</si>
  <si>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</si>
  <si>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</si>
  <si>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</si>
  <si>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</si>
  <si>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</si>
  <si>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</si>
  <si>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</si>
  <si>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</si>
  <si>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</si>
  <si>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</si>
  <si>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</si>
  <si>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</si>
  <si>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</si>
  <si>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</si>
  <si>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</si>
  <si>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</si>
  <si>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</si>
  <si>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</si>
  <si>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</si>
  <si>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</si>
  <si>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</si>
  <si>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</si>
  <si>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</si>
  <si>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</si>
  <si>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</si>
  <si>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</si>
  <si>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</si>
  <si>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</si>
  <si>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</si>
  <si>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</si>
  <si>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</si>
  <si>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</si>
  <si>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</si>
  <si>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</si>
  <si>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</si>
  <si>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</si>
  <si>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</si>
  <si>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</si>
  <si>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</si>
  <si>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</si>
  <si>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</si>
  <si>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</si>
  <si>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</si>
  <si>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</si>
  <si>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</si>
  <si>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</si>
  <si>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</si>
  <si>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</si>
  <si>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</si>
  <si>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</si>
  <si>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</si>
  <si>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</si>
  <si>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</si>
  <si>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</si>
  <si>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</si>
  <si>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</si>
  <si>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</si>
  <si>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</si>
  <si>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</si>
  <si>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</si>
  <si>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</si>
  <si>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</si>
  <si>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</si>
  <si>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</si>
  <si>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</si>
  <si>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</si>
  <si>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</si>
  <si>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</si>
  <si>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</si>
  <si>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</si>
  <si>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</si>
  <si>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</si>
  <si>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</si>
  <si>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</si>
  <si>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</si>
  <si>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</si>
  <si>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</si>
  <si>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</si>
  <si>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</si>
  <si>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</si>
  <si>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</si>
  <si>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</si>
  <si>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</si>
  <si>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</si>
  <si>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</si>
  <si>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</si>
  <si>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</si>
  <si>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</si>
  <si>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</si>
  <si>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</si>
  <si>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</si>
  <si>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</si>
  <si>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</si>
  <si>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</si>
  <si>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</si>
  <si>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</si>
  <si>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</si>
  <si>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</si>
  <si>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</si>
  <si>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</si>
  <si>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</si>
  <si>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</si>
  <si>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</si>
  <si>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</si>
  <si>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</si>
  <si>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</si>
  <si>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</si>
  <si>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</si>
  <si>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</si>
  <si>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</si>
  <si>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</si>
  <si>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</si>
  <si>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</si>
  <si>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</si>
  <si>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</si>
  <si>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</si>
  <si>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</si>
  <si>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</si>
  <si>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</si>
  <si>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</si>
  <si>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</si>
  <si>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</si>
  <si>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</si>
  <si>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</si>
  <si>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</si>
  <si>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</si>
  <si>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</si>
  <si>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</si>
  <si>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</si>
  <si>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</si>
  <si>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</si>
  <si>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</si>
  <si>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</si>
  <si>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</si>
  <si>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</si>
  <si>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</si>
  <si>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</si>
  <si>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</si>
  <si>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</si>
  <si>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</si>
  <si>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</si>
  <si>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</si>
  <si>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</si>
  <si>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</si>
  <si>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</si>
  <si>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</si>
  <si>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</si>
  <si>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</si>
  <si>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</si>
  <si>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</si>
  <si>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</si>
  <si>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</si>
  <si>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</si>
  <si>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</si>
  <si>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</si>
  <si>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</si>
  <si>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</si>
  <si>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</si>
  <si>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</si>
  <si>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</si>
  <si>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</si>
  <si>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</si>
  <si>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</si>
  <si>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</si>
  <si>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</si>
  <si>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</si>
  <si>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</si>
  <si>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</si>
  <si>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</si>
  <si>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</si>
  <si>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</si>
  <si>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</si>
  <si>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</si>
  <si>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</si>
  <si>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</si>
  <si>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</si>
  <si>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</si>
  <si>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</si>
  <si>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</si>
  <si>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</si>
  <si>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</si>
  <si>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</si>
  <si>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</si>
  <si>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</si>
  <si>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</si>
  <si>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</si>
  <si>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</si>
  <si>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</si>
  <si>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</si>
  <si>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</si>
  <si>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</si>
  <si>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</si>
  <si>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</si>
  <si>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</si>
  <si>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</si>
  <si>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</si>
  <si>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</si>
  <si>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</si>
  <si>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</si>
  <si>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</si>
  <si>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</si>
  <si>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</si>
  <si>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</si>
  <si>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</si>
  <si>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</si>
  <si>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</si>
  <si>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</si>
  <si>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</si>
  <si>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</si>
  <si>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</si>
  <si>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</si>
  <si>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</si>
  <si>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</si>
  <si>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</si>
  <si>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</si>
  <si>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</si>
  <si>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</si>
  <si>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</si>
  <si>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</si>
  <si>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</si>
  <si>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</si>
  <si>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</si>
  <si>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</si>
  <si>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</si>
  <si>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</si>
  <si>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</si>
  <si>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</si>
  <si>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</si>
  <si>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</si>
  <si>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</si>
  <si>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</si>
  <si>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</si>
  <si>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</si>
  <si>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</si>
  <si>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</si>
  <si>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</si>
  <si>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</si>
  <si>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</si>
  <si>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</si>
  <si>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</si>
  <si>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</si>
  <si>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</si>
  <si>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</si>
  <si>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</si>
  <si>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</si>
  <si>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</si>
  <si>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</si>
  <si>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</si>
  <si>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</si>
  <si>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</si>
  <si>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</si>
  <si>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</si>
  <si>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</si>
  <si>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</si>
  <si>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</si>
  <si>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</si>
  <si>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</si>
  <si>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</si>
  <si>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</si>
  <si>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</si>
  <si>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</si>
  <si>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</si>
  <si>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</si>
  <si>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</si>
  <si>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</si>
  <si>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</si>
  <si>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</si>
  <si>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</si>
  <si>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</si>
  <si>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</si>
  <si>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</si>
  <si>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</si>
  <si>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</si>
  <si>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</si>
  <si>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</si>
  <si>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</si>
  <si>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</si>
  <si>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</si>
  <si>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</si>
  <si>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</si>
  <si>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</si>
  <si>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</si>
  <si>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</si>
  <si>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</si>
  <si>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</si>
  <si>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</si>
  <si>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</si>
  <si>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</si>
  <si>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</si>
  <si>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</si>
  <si>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</si>
  <si>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</si>
  <si>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</si>
  <si>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</si>
  <si>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</si>
  <si>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</si>
  <si>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</si>
  <si>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</si>
  <si>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</si>
  <si>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</si>
  <si>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</si>
  <si>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</si>
  <si>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</si>
  <si>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</si>
  <si>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</si>
  <si>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</si>
  <si>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</si>
  <si>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</si>
  <si>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</si>
  <si>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</si>
  <si>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</si>
  <si>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</si>
  <si>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</si>
  <si>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</si>
  <si>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</si>
  <si>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</si>
  <si>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</si>
  <si>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</si>
  <si>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</si>
  <si>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</si>
  <si>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</si>
  <si>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</si>
  <si>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</si>
  <si>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</si>
  <si>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</si>
  <si>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</si>
  <si>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</si>
  <si>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</si>
  <si>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</si>
  <si>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</si>
  <si>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</si>
  <si>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</si>
  <si>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</si>
  <si>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</si>
  <si>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</si>
  <si>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</si>
  <si>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</si>
  <si>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</si>
  <si>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</si>
  <si>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</si>
  <si>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</si>
  <si>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</si>
  <si>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</si>
  <si>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</si>
  <si>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</si>
  <si>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</si>
  <si>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</si>
  <si>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</si>
  <si>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</si>
  <si>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</si>
  <si>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</si>
  <si>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</si>
  <si>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</si>
  <si>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</si>
  <si>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</si>
  <si>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</si>
  <si>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</si>
  <si>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</si>
  <si>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</si>
  <si>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</si>
  <si>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</si>
  <si>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</si>
  <si>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</si>
  <si>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</si>
  <si>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</si>
  <si>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</si>
  <si>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</si>
  <si>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</si>
  <si>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</si>
  <si>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</si>
  <si>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</si>
  <si>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</si>
  <si>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</si>
  <si>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</si>
  <si>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</si>
  <si>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</si>
  <si>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</si>
  <si>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</si>
  <si>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</si>
  <si>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</si>
  <si>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</si>
  <si>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</si>
  <si>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</si>
  <si>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</si>
  <si>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</si>
  <si>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</si>
  <si>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</si>
  <si>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</si>
  <si>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</si>
  <si>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</si>
  <si>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</si>
  <si>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</si>
  <si>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</si>
  <si>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</si>
  <si>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</si>
  <si>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</si>
  <si>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</si>
  <si>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</si>
  <si>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</si>
  <si>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</si>
  <si>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</si>
  <si>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</si>
  <si>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</si>
  <si>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</si>
  <si>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</si>
  <si>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</si>
  <si>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</si>
  <si>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</si>
  <si>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</si>
  <si>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</si>
  <si>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</si>
  <si>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</si>
  <si>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</si>
  <si>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</si>
  <si>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</si>
  <si>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</si>
  <si>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</si>
  <si>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</si>
  <si>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</si>
  <si>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</si>
  <si>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</si>
  <si>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</si>
  <si>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</si>
  <si>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</si>
  <si>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</si>
  <si>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</si>
  <si>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</si>
  <si>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</si>
  <si>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</si>
  <si>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</si>
  <si>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</si>
  <si>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</si>
  <si>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</si>
  <si>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</si>
  <si>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</si>
  <si>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</si>
  <si>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</si>
  <si>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</si>
  <si>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</si>
  <si>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</si>
  <si>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</si>
  <si>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</si>
  <si>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</si>
  <si>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</si>
  <si>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</si>
  <si>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</si>
  <si>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</si>
  <si>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</si>
  <si>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</si>
  <si>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</si>
  <si>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</si>
  <si>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</si>
  <si>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</si>
  <si>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</si>
  <si>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</si>
  <si>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</si>
  <si>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</si>
  <si>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</si>
  <si>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</si>
  <si>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</si>
  <si>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</si>
  <si>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</si>
  <si>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</si>
  <si>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</si>
  <si>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</si>
  <si>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</si>
  <si>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</si>
  <si>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</si>
  <si>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</si>
  <si>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</si>
  <si>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</si>
  <si>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</si>
  <si>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</si>
  <si>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</si>
  <si>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</si>
  <si>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</si>
  <si>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</si>
  <si>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</si>
  <si>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</si>
  <si>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</si>
  <si>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</si>
  <si>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</si>
  <si>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</si>
  <si>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</si>
  <si>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</si>
  <si>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</si>
  <si>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</si>
  <si>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</si>
  <si>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</si>
  <si>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</si>
  <si>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</si>
  <si>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</si>
  <si>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</si>
  <si>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</si>
  <si>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</si>
  <si>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</si>
  <si>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</si>
  <si>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</si>
  <si>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</si>
  <si>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</si>
  <si>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</si>
  <si>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</si>
  <si>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</si>
  <si>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</si>
  <si>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</si>
  <si>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</si>
  <si>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</si>
  <si>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</si>
  <si>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</si>
  <si>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</si>
  <si>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</si>
  <si>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</si>
  <si>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</si>
  <si>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</si>
  <si>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</si>
  <si>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</si>
  <si>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</si>
  <si>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</si>
  <si>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</si>
  <si>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</si>
  <si>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</si>
  <si>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</si>
  <si>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</si>
  <si>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</si>
  <si>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</si>
  <si>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</si>
  <si>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</si>
  <si>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</si>
  <si>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</si>
  <si>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</si>
  <si>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</si>
  <si>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</si>
  <si>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</si>
  <si>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</si>
  <si>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</si>
  <si>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</si>
  <si>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</si>
  <si>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</si>
  <si>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</si>
  <si>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</si>
  <si>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</si>
  <si>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</si>
  <si>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</si>
  <si>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</si>
  <si>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</si>
  <si>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</si>
  <si>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</si>
  <si>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</si>
  <si>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</si>
  <si>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</si>
  <si>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</si>
  <si>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</si>
  <si>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</si>
  <si>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</si>
  <si>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</si>
  <si>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</si>
  <si>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</si>
  <si>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</si>
  <si>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</si>
  <si>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</si>
  <si>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</si>
  <si>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</si>
  <si>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</si>
  <si>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</si>
  <si>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</si>
  <si>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</si>
  <si>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</si>
  <si>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</si>
  <si>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</si>
  <si>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</si>
  <si>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</si>
  <si>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</si>
  <si>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</si>
  <si>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</si>
  <si>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</si>
  <si>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</si>
  <si>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</si>
  <si>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</si>
  <si>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</si>
  <si>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</si>
  <si>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</si>
  <si>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</si>
  <si>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</si>
  <si>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</si>
  <si>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</si>
  <si>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</si>
  <si>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</si>
  <si>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</si>
  <si>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</si>
  <si>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</si>
  <si>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</si>
  <si>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</si>
  <si>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</si>
  <si>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</si>
  <si>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</si>
  <si>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</si>
  <si>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</si>
  <si>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</si>
  <si>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</si>
  <si>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</si>
  <si>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</si>
  <si>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</si>
  <si>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</si>
  <si>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</si>
  <si>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</si>
  <si>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</si>
  <si>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</si>
  <si>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</si>
  <si>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</si>
  <si>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</si>
  <si>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</si>
  <si>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</si>
  <si>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</si>
  <si>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</si>
  <si>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</si>
  <si>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</si>
  <si>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</si>
  <si>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</si>
  <si>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</si>
  <si>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</si>
  <si>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</si>
  <si>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</si>
  <si>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</si>
  <si>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</si>
  <si>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</si>
  <si>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</si>
  <si>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</si>
  <si>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</si>
  <si>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</si>
  <si>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</si>
  <si>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</si>
  <si>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</si>
  <si>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</si>
  <si>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</si>
  <si>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</si>
  <si>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</si>
  <si>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</si>
  <si>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</si>
  <si>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</si>
  <si>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</si>
  <si>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</si>
  <si>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</si>
  <si>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</si>
  <si>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</si>
  <si>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</si>
  <si>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</si>
  <si>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</si>
  <si>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</si>
  <si>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</si>
  <si>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</si>
  <si>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</si>
  <si>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</si>
  <si>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</si>
  <si>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</si>
  <si>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</si>
  <si>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</si>
  <si>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</si>
  <si>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</si>
  <si>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</si>
  <si>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</si>
  <si>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</si>
  <si>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</si>
  <si>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</si>
  <si>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</si>
  <si>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</si>
  <si>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</si>
  <si>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</si>
  <si>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</si>
  <si>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</si>
  <si>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</si>
  <si>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</si>
  <si>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</si>
  <si>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</si>
  <si>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</si>
  <si>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</si>
  <si>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</si>
  <si>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</si>
  <si>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</si>
  <si>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</si>
  <si>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</si>
  <si>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</si>
  <si>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</si>
  <si>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</si>
  <si>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</si>
  <si>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</si>
  <si>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</si>
  <si>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</si>
  <si>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</si>
  <si>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</si>
  <si>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</si>
  <si>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</si>
  <si>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</si>
  <si>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</si>
  <si>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</si>
  <si>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</si>
  <si>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</si>
  <si>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</si>
  <si>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</si>
  <si>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</si>
  <si>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</si>
  <si>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</si>
  <si>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</si>
  <si>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</si>
  <si>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</si>
  <si>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</si>
  <si>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</si>
  <si>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</si>
  <si>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</si>
  <si>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</si>
  <si>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</si>
  <si>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</si>
  <si>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</si>
  <si>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</si>
  <si>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</si>
  <si>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</si>
  <si>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</si>
  <si>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</si>
  <si>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</si>
  <si>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</si>
  <si>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</si>
  <si>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</si>
  <si>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</si>
  <si>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</si>
  <si>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</si>
  <si>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</si>
  <si>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</si>
  <si>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</si>
  <si>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</si>
  <si>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</si>
  <si>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</si>
  <si>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</si>
  <si>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</si>
  <si>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</si>
  <si>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</si>
  <si>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</si>
  <si>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</si>
  <si>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</si>
  <si>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</si>
  <si>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</si>
  <si>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</si>
  <si>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</si>
  <si>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</si>
  <si>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</si>
  <si>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</si>
  <si>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</si>
  <si>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</si>
  <si>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</si>
  <si>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</si>
  <si>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</si>
  <si>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</si>
  <si>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</si>
  <si>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</si>
  <si>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</si>
  <si>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</si>
  <si>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</si>
  <si>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</si>
  <si>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</si>
  <si>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</si>
  <si>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</si>
  <si>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</si>
  <si>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</si>
  <si>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</si>
  <si>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</si>
  <si>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</si>
  <si>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</si>
  <si>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</si>
  <si>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</si>
  <si>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</si>
  <si>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</si>
  <si>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</si>
  <si>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</si>
  <si>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</si>
  <si>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</si>
  <si>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</si>
  <si>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</si>
  <si>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</si>
  <si>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</si>
  <si>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</si>
  <si>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</si>
  <si>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</si>
  <si>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</si>
  <si>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</si>
  <si>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</si>
  <si>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</si>
  <si>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</si>
  <si>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</si>
  <si>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</si>
  <si>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</si>
  <si>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</si>
  <si>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</si>
  <si>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</si>
  <si>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</si>
  <si>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</si>
  <si>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</si>
  <si>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</si>
  <si>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</si>
  <si>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</si>
  <si>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</si>
  <si>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</si>
  <si>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</si>
  <si>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</si>
  <si>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</si>
  <si>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</si>
  <si>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</si>
  <si>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</si>
  <si>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</si>
  <si>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</si>
  <si>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</si>
  <si>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</si>
  <si>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</si>
  <si>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</si>
  <si>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</si>
  <si>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</si>
  <si>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</si>
  <si>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</si>
  <si>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</si>
  <si>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</si>
  <si>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</si>
  <si>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</si>
  <si>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</si>
  <si>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</si>
  <si>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</si>
  <si>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</si>
  <si>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</si>
  <si>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</si>
  <si>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</si>
  <si>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</si>
  <si>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</si>
  <si>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</si>
  <si>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</si>
  <si>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</si>
  <si>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</si>
  <si>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</si>
  <si>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</si>
  <si>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</si>
  <si>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</si>
  <si>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</si>
  <si>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</si>
  <si>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</si>
  <si>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</si>
  <si>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</si>
  <si>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</si>
  <si>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</si>
  <si>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</si>
  <si>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</si>
  <si>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</si>
  <si>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</si>
  <si>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</si>
  <si>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</si>
  <si>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</si>
  <si>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</si>
  <si>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</si>
  <si>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</si>
  <si>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</si>
  <si>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</si>
  <si>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</si>
  <si>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</si>
  <si>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</si>
  <si>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</si>
  <si>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</si>
  <si>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</si>
  <si>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</si>
  <si>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</si>
  <si>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</si>
  <si>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</si>
  <si>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</si>
  <si>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</si>
  <si>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</si>
  <si>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</si>
  <si>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</si>
  <si>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</si>
  <si>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</si>
  <si>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</si>
  <si>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</si>
  <si>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</si>
  <si>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</si>
  <si>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</si>
  <si>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</si>
  <si>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</si>
  <si>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</si>
  <si>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</si>
  <si>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</si>
  <si>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</si>
  <si>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</si>
  <si>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</si>
  <si>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</si>
  <si>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</si>
  <si>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</si>
  <si>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</si>
  <si>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</si>
  <si>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</si>
  <si>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</si>
  <si>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</si>
  <si>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</si>
  <si>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</si>
  <si>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</si>
  <si>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</si>
  <si>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</si>
  <si>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</si>
  <si>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</si>
  <si>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</si>
  <si>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</si>
  <si>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</si>
  <si>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</si>
  <si>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</si>
  <si>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</si>
  <si>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</si>
  <si>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</si>
  <si>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</si>
  <si>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</si>
  <si>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</si>
  <si>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</si>
  <si>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</si>
  <si>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</si>
  <si>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</si>
  <si>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</si>
  <si>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</si>
  <si>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</si>
  <si>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</si>
  <si>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</si>
  <si>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</si>
  <si>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</si>
  <si>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</si>
  <si>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</si>
  <si>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</si>
  <si>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</si>
  <si>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</si>
  <si>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</si>
  <si>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</si>
  <si>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</si>
  <si>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</si>
  <si>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</si>
  <si>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</si>
  <si>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</si>
  <si>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</si>
  <si>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</si>
  <si>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</si>
  <si>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</si>
  <si>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</si>
  <si>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</si>
  <si>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</si>
  <si>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</si>
  <si>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</si>
  <si>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</si>
  <si>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</si>
  <si>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</si>
  <si>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</si>
  <si>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</si>
  <si>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</si>
  <si>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</si>
  <si>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</si>
  <si>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</si>
  <si>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</si>
  <si>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</si>
  <si>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</si>
  <si>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</si>
  <si>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</si>
  <si>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</si>
  <si>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</si>
  <si>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</si>
  <si>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</si>
  <si>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</si>
  <si>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</si>
  <si>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</si>
  <si>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</si>
  <si>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</si>
  <si>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</si>
  <si>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</si>
  <si>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</si>
  <si>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</si>
  <si>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</si>
  <si>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</si>
  <si>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</si>
  <si>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</si>
  <si>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</si>
  <si>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</si>
  <si>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</si>
  <si>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</si>
  <si>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</si>
  <si>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</si>
  <si>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</si>
  <si>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</si>
  <si>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</si>
  <si>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</si>
  <si>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</si>
  <si>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</si>
  <si>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</si>
  <si>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</si>
  <si>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</si>
  <si>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</si>
  <si>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</si>
  <si>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</si>
  <si>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</si>
  <si>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</si>
  <si>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</si>
  <si>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</si>
  <si>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</si>
  <si>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</si>
  <si>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</si>
  <si>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</si>
  <si>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</si>
  <si>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</si>
  <si>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</si>
  <si>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</si>
  <si>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</si>
  <si>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</si>
  <si>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</si>
  <si>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</si>
  <si>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</si>
  <si>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</si>
  <si>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</si>
  <si>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</si>
  <si>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</si>
  <si>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</si>
  <si>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</si>
  <si>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</si>
  <si>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</si>
  <si>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</si>
  <si>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</si>
  <si>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</si>
  <si>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</si>
  <si>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</si>
  <si>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</si>
  <si>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</si>
  <si>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</si>
  <si>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</si>
  <si>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</si>
  <si>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</si>
  <si>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</si>
  <si>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</si>
  <si>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</si>
  <si>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</si>
  <si>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</si>
  <si>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</si>
  <si>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</si>
  <si>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</si>
  <si>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</si>
  <si>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</si>
  <si>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</si>
  <si>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</si>
  <si>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</si>
  <si>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</si>
  <si>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</si>
  <si>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</si>
  <si>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</si>
  <si>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</si>
  <si>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</si>
  <si>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</si>
  <si>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</si>
  <si>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</si>
  <si>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</si>
  <si>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</si>
  <si>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</si>
  <si>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</si>
  <si>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</si>
  <si>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</si>
  <si>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</si>
  <si>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</si>
  <si>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</si>
  <si>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</si>
  <si>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</si>
  <si>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</si>
  <si>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</si>
  <si>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</si>
  <si>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</si>
  <si>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</si>
  <si>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</si>
  <si>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</si>
  <si>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</si>
  <si>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</si>
  <si>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</si>
  <si>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</si>
  <si>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</si>
  <si>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</si>
  <si>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</si>
  <si>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</si>
  <si>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</si>
  <si>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</si>
  <si>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</si>
  <si>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</si>
  <si>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</si>
  <si>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</si>
  <si>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</si>
  <si>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</si>
  <si>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</si>
  <si>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</si>
  <si>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</si>
  <si>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</si>
  <si>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</si>
  <si>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</si>
  <si>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</si>
  <si>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</si>
  <si>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</si>
  <si>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</si>
  <si>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</si>
  <si>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</si>
  <si>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</si>
  <si>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</si>
  <si>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</si>
  <si>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</si>
  <si>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</si>
  <si>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</si>
  <si>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</si>
  <si>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</si>
  <si>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</si>
  <si>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</si>
  <si>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</si>
  <si>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</si>
  <si>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</si>
  <si>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</si>
  <si>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</si>
  <si>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</si>
  <si>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</si>
  <si>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</si>
  <si>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</si>
  <si>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</si>
  <si>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</si>
  <si>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</si>
  <si>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</si>
  <si>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</si>
  <si>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</si>
  <si>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</si>
  <si>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</si>
  <si>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</si>
  <si>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</si>
  <si>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</si>
  <si>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</si>
  <si>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</si>
  <si>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</si>
  <si>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</si>
  <si>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</si>
  <si>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</si>
  <si>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</si>
  <si>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</si>
  <si>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</si>
  <si>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</si>
  <si>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</si>
  <si>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</si>
  <si>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</si>
  <si>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</si>
  <si>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</si>
  <si>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</si>
  <si>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</si>
  <si>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</si>
  <si>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</si>
  <si>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</si>
  <si>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</si>
  <si>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</si>
  <si>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</si>
  <si>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</si>
  <si>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</si>
  <si>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</si>
  <si>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</si>
  <si>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</si>
  <si>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</si>
  <si>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</si>
  <si>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</si>
  <si>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</si>
  <si>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</si>
  <si>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</si>
  <si>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</si>
  <si>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</si>
  <si>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</si>
  <si>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</si>
  <si>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</si>
  <si>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</si>
  <si>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</si>
  <si>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</si>
  <si>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</si>
  <si>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</si>
  <si>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</si>
  <si>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</si>
  <si>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</si>
  <si>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</si>
  <si>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</si>
  <si>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</si>
  <si>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</si>
  <si>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</si>
  <si>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</si>
  <si>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</si>
  <si>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</si>
  <si>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</si>
  <si>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</si>
  <si>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</si>
  <si>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</si>
  <si>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</si>
  <si>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</si>
  <si>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</si>
  <si>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</si>
  <si>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</si>
  <si>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</si>
  <si>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</si>
  <si>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</si>
  <si>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</si>
  <si>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</si>
  <si>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</si>
  <si>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</si>
  <si>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</si>
  <si>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</si>
  <si>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</si>
  <si>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</si>
  <si>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</si>
  <si>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</si>
  <si>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</si>
  <si>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</si>
  <si>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</si>
  <si>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</si>
  <si>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</si>
  <si>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</si>
  <si>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</si>
  <si>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</si>
  <si>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</si>
  <si>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</si>
  <si>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</si>
  <si>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</si>
  <si>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</si>
  <si>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</si>
  <si>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</si>
  <si>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</si>
  <si>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</si>
  <si>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</si>
  <si>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</si>
  <si>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</si>
  <si>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</si>
  <si>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</si>
  <si>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</si>
  <si>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</si>
  <si>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</si>
  <si>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</si>
  <si>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</si>
  <si>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</si>
  <si>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</si>
  <si>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</si>
  <si>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</si>
  <si>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</si>
  <si>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</si>
  <si>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</si>
  <si>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</si>
  <si>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</si>
  <si>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</si>
  <si>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</si>
  <si>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</si>
  <si>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</si>
  <si>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</si>
  <si>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</si>
  <si>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</si>
  <si>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</si>
  <si>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</si>
  <si>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</si>
  <si>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</si>
  <si>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</si>
  <si>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</si>
  <si>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</si>
  <si>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</si>
  <si>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</si>
  <si>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</si>
  <si>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</si>
  <si>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</si>
  <si>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</si>
  <si>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</si>
  <si>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</si>
  <si>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</si>
  <si>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</si>
  <si>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</si>
  <si>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</si>
  <si>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</si>
  <si>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</si>
  <si>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</si>
  <si>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</si>
  <si>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</si>
  <si>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</si>
  <si>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</si>
  <si>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</si>
  <si>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</si>
  <si>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</si>
  <si>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</si>
  <si>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</si>
  <si>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</si>
  <si>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</si>
  <si>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</si>
  <si>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</si>
  <si>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</si>
  <si>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</si>
  <si>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</si>
  <si>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</si>
  <si>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</si>
  <si>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</si>
  <si>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</si>
  <si>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</si>
  <si>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</si>
  <si>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</si>
  <si>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</si>
  <si>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</si>
  <si>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</si>
  <si>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</si>
  <si>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</si>
  <si>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</si>
  <si>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</si>
  <si>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</si>
  <si>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</si>
  <si>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</si>
  <si>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</si>
  <si>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</si>
  <si>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</si>
  <si>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</si>
  <si>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</si>
  <si>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</si>
  <si>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</si>
  <si>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</si>
  <si>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</si>
  <si>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</si>
  <si>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</si>
  <si>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</si>
  <si>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</si>
  <si>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</si>
  <si>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</si>
  <si>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</si>
  <si>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</si>
  <si>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</si>
  <si>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</si>
  <si>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</si>
  <si>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</si>
  <si>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</si>
  <si>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</si>
  <si>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</si>
  <si>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</si>
  <si>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</si>
  <si>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</si>
  <si>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</si>
  <si>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</si>
  <si>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</si>
  <si>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</si>
  <si>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</si>
  <si>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</si>
  <si>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</si>
  <si>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</si>
  <si>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</si>
  <si>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</si>
  <si>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</si>
  <si>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</si>
  <si>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</si>
  <si>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</si>
  <si>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</si>
  <si>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</si>
  <si>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</si>
  <si>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</si>
  <si>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</si>
  <si>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</si>
  <si>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</si>
  <si>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</si>
  <si>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</si>
  <si>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</si>
  <si>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</si>
  <si>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</si>
  <si>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</si>
  <si>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</si>
  <si>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</si>
  <si>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</si>
  <si>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</si>
  <si>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</si>
  <si>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</si>
  <si>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</si>
  <si>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</si>
  <si>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</si>
  <si>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</si>
  <si>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</si>
  <si>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</si>
  <si>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</si>
  <si>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</si>
  <si>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</si>
  <si>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</si>
  <si>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</si>
  <si>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</si>
  <si>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</si>
  <si>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</si>
  <si>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</si>
  <si>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</si>
  <si>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</si>
  <si>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</si>
  <si>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</si>
  <si>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</si>
  <si>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</si>
  <si>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</si>
  <si>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</si>
  <si>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</si>
  <si>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</si>
  <si>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</si>
  <si>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</si>
  <si>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</si>
  <si>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</si>
  <si>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</si>
  <si>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</si>
  <si>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</si>
  <si>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</si>
  <si>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</si>
  <si>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</si>
  <si>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</si>
  <si>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</si>
  <si>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</si>
  <si>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</si>
  <si>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</si>
  <si>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</si>
  <si>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</si>
  <si>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</si>
  <si>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</si>
  <si>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</si>
  <si>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</si>
  <si>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</si>
  <si>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</si>
  <si>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</si>
  <si>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</si>
  <si>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</si>
  <si>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</si>
  <si>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</si>
  <si>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</si>
  <si>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</si>
  <si>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</si>
  <si>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</si>
  <si>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</si>
  <si>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</si>
  <si>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</si>
  <si>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</si>
  <si>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</si>
  <si>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</si>
  <si>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</si>
  <si>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</si>
  <si>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</si>
  <si>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</si>
  <si>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</si>
  <si>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</si>
  <si>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</si>
  <si>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</si>
  <si>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</si>
  <si>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</si>
  <si>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</si>
  <si>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</si>
  <si>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</si>
  <si>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</si>
  <si>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</si>
  <si>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</si>
  <si>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</si>
  <si>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</si>
  <si>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</si>
  <si>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</si>
  <si>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</si>
  <si>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</si>
  <si>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</si>
  <si>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</si>
  <si>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</si>
  <si>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</si>
  <si>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</si>
  <si>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</si>
  <si>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</si>
  <si>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</si>
  <si>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</si>
  <si>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</si>
  <si>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</si>
  <si>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</si>
  <si>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</si>
  <si>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</si>
  <si>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</si>
  <si>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</si>
  <si>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</si>
  <si>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</si>
  <si>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</si>
  <si>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</si>
  <si>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</si>
  <si>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</si>
  <si>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</si>
  <si>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</si>
  <si>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</si>
  <si>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</si>
  <si>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</si>
  <si>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</si>
  <si>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</si>
  <si>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</si>
  <si>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</si>
  <si>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</si>
  <si>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</si>
  <si>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</si>
  <si>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</si>
  <si>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</si>
  <si>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</si>
  <si>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</si>
  <si>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</si>
  <si>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</si>
  <si>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</si>
  <si>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</si>
  <si>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</si>
  <si>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</si>
  <si>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</si>
  <si>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</si>
  <si>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</si>
  <si>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</si>
  <si>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</si>
  <si>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</si>
  <si>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</si>
  <si>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</si>
  <si>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</si>
  <si>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</si>
  <si>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</si>
  <si>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</si>
  <si>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</si>
  <si>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</si>
  <si>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</si>
  <si>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</si>
  <si>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</si>
  <si>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</si>
  <si>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</si>
  <si>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</si>
  <si>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</si>
  <si>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</si>
  <si>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</si>
  <si>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</si>
  <si>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</si>
  <si>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</si>
  <si>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</si>
  <si>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</si>
  <si>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</si>
  <si>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</si>
  <si>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</si>
  <si>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</si>
  <si>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</si>
  <si>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</si>
  <si>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</si>
  <si>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</si>
  <si>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</si>
  <si>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</si>
  <si>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</si>
  <si>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</si>
  <si>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</si>
  <si>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</si>
  <si>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</si>
  <si>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</si>
  <si>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</si>
  <si>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</si>
  <si>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</si>
  <si>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</si>
  <si>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</si>
  <si>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</si>
  <si>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</si>
  <si>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</si>
  <si>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</si>
  <si>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</si>
  <si>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</si>
  <si>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</si>
  <si>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</si>
  <si>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</si>
  <si>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</si>
  <si>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</si>
  <si>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</si>
  <si>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</si>
  <si>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</si>
  <si>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</si>
  <si>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</si>
  <si>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</si>
  <si>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</si>
  <si>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</si>
  <si>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</si>
  <si>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</si>
  <si>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</si>
  <si>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</si>
  <si>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</si>
  <si>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</si>
  <si>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</si>
  <si>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</si>
  <si>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</si>
  <si>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</si>
  <si>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</si>
  <si>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</si>
  <si>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</si>
  <si>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</si>
  <si>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</si>
  <si>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</si>
  <si>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</si>
  <si>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</si>
  <si>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</si>
  <si>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</si>
  <si>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</si>
  <si>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</si>
  <si>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</si>
  <si>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</si>
  <si>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</si>
  <si>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</si>
  <si>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</si>
  <si>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</si>
  <si>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</si>
  <si>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</si>
  <si>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</si>
  <si>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</si>
  <si>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</si>
  <si>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</si>
  <si>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</si>
  <si>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</si>
  <si>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</si>
  <si>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</si>
  <si>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</si>
  <si>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</si>
  <si>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</si>
  <si>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</si>
  <si>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</si>
  <si>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</si>
  <si>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</si>
  <si>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</si>
  <si>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</si>
  <si>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</si>
  <si>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</si>
  <si>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</si>
  <si>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</si>
  <si>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</si>
  <si>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</si>
  <si>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</si>
  <si>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</si>
  <si>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</si>
  <si>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</si>
  <si>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</si>
  <si>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</si>
  <si>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</si>
  <si>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</si>
  <si>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</si>
  <si>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</si>
  <si>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</si>
  <si>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</si>
  <si>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</si>
  <si>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</si>
  <si>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</si>
  <si>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</si>
  <si>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</si>
  <si>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</si>
  <si>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</si>
  <si>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</si>
  <si>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</si>
  <si>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</si>
  <si>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</si>
  <si>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</si>
  <si>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</si>
  <si>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</si>
  <si>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</si>
  <si>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</si>
  <si>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</si>
  <si>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</si>
  <si>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</si>
  <si>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</si>
  <si>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</si>
  <si>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</si>
  <si>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</si>
  <si>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</si>
  <si>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</si>
  <si>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</si>
  <si>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</si>
  <si>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</si>
  <si>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</si>
  <si>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</si>
  <si>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</si>
  <si>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</si>
  <si>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</si>
  <si>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</si>
  <si>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</si>
  <si>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</si>
  <si>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</si>
  <si>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</si>
  <si>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</si>
  <si>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</si>
  <si>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</si>
  <si>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</si>
  <si>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</si>
  <si>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</si>
  <si>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</si>
  <si>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</si>
  <si>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</si>
  <si>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</si>
  <si>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</si>
  <si>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</si>
  <si>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</si>
  <si>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</si>
  <si>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</si>
  <si>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</si>
  <si>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</si>
  <si>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</si>
  <si>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</si>
  <si>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</si>
  <si>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</si>
  <si>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</si>
  <si>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</si>
  <si>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</si>
  <si>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</si>
  <si>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</si>
  <si>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</si>
  <si>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</si>
  <si>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</si>
  <si>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</si>
  <si>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</si>
  <si>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</si>
  <si>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</si>
  <si>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</si>
  <si>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</si>
  <si>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</si>
  <si>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</si>
  <si>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</si>
  <si>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</si>
  <si>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</si>
  <si>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</si>
  <si>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</si>
  <si>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</si>
  <si>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</si>
  <si>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</si>
  <si>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</si>
  <si>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</si>
  <si>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</si>
  <si>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</si>
  <si>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</si>
  <si>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</si>
  <si>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</si>
  <si>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</si>
  <si>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</si>
  <si>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</si>
  <si>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</si>
  <si>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</si>
  <si>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</si>
  <si>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</si>
  <si>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</si>
  <si>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</si>
  <si>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</si>
  <si>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</si>
  <si>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</si>
  <si>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</si>
  <si>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</si>
  <si>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</si>
  <si>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</si>
  <si>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</si>
  <si>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</si>
  <si>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</si>
  <si>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</si>
  <si>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</si>
  <si>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</si>
  <si>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</si>
  <si>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</si>
  <si>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</si>
  <si>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</si>
  <si>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</si>
  <si>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</si>
  <si>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</si>
  <si>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</si>
  <si>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</si>
  <si>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</si>
  <si>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</si>
  <si>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</si>
  <si>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</si>
  <si>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</si>
  <si>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</si>
  <si>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</si>
  <si>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</si>
  <si>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</si>
  <si>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</si>
  <si>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</si>
  <si>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</si>
  <si>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</si>
  <si>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</si>
  <si>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</si>
  <si>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</si>
  <si>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</si>
  <si>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</si>
  <si>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</si>
  <si>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</si>
  <si>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</si>
  <si>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</si>
  <si>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</si>
  <si>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</si>
  <si>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</si>
  <si>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</si>
  <si>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</si>
  <si>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</si>
  <si>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</si>
  <si>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</si>
  <si>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</si>
  <si>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</si>
  <si>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</si>
  <si>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</si>
  <si>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</si>
  <si>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</si>
  <si>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</si>
  <si>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</si>
  <si>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</si>
  <si>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</si>
  <si>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</si>
  <si>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</si>
  <si>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</si>
  <si>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</si>
  <si>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</si>
  <si>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</si>
  <si>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</si>
  <si>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</si>
  <si>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</si>
  <si>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</si>
  <si>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</si>
  <si>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</si>
  <si>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</si>
  <si>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</si>
  <si>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</si>
  <si>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</si>
  <si>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</si>
  <si>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</si>
  <si>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</si>
  <si>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</si>
  <si>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</si>
  <si>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</si>
  <si>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</si>
  <si>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</si>
  <si>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</si>
  <si>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</si>
  <si>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</si>
  <si>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</si>
  <si>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</si>
  <si>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</si>
  <si>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</si>
  <si>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</si>
  <si>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</si>
  <si>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</si>
  <si>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</si>
  <si>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</si>
  <si>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</si>
  <si>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</si>
  <si>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</si>
  <si>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</si>
  <si>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</si>
  <si>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</si>
  <si>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</si>
  <si>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</si>
  <si>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</si>
  <si>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</si>
  <si>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</si>
  <si>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</si>
  <si>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</si>
  <si>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</si>
  <si>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</si>
  <si>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</si>
  <si>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</si>
  <si>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</si>
  <si>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</si>
  <si>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</si>
  <si>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</si>
  <si>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</si>
  <si>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</si>
  <si>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</si>
  <si>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</si>
  <si>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</si>
  <si>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</si>
  <si>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</si>
  <si>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</si>
  <si>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</si>
  <si>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</si>
  <si>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</si>
  <si>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</si>
  <si>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</si>
  <si>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</si>
  <si>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</si>
  <si>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</si>
  <si>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</si>
  <si>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</si>
  <si>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</si>
  <si>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</si>
  <si>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</si>
  <si>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</si>
  <si>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</si>
  <si>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</si>
  <si>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</si>
  <si>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</si>
  <si>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</si>
  <si>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</si>
  <si>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</si>
  <si>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</si>
  <si>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</si>
  <si>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</si>
  <si>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</si>
  <si>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</si>
  <si>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</si>
  <si>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</si>
  <si>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</si>
  <si>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</si>
  <si>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</si>
  <si>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</si>
  <si>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</si>
  <si>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</si>
  <si>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</si>
  <si>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</si>
  <si>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</si>
  <si>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</si>
  <si>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</si>
  <si>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</si>
  <si>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</si>
  <si>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</si>
  <si>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</si>
  <si>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</si>
  <si>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</si>
  <si>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</si>
  <si>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</si>
  <si>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</si>
  <si>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</si>
  <si>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</si>
  <si>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</si>
  <si>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</si>
  <si>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</si>
  <si>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</si>
  <si>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</si>
  <si>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</si>
  <si>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</si>
  <si>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</si>
  <si>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</si>
  <si>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</si>
  <si>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</si>
  <si>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</si>
  <si>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</si>
  <si>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</si>
  <si>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</si>
  <si>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</si>
  <si>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</si>
  <si>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</si>
  <si>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</si>
  <si>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</si>
  <si>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</si>
  <si>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</si>
  <si>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</si>
  <si>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</si>
  <si>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</si>
  <si>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</si>
  <si>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</si>
  <si>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</si>
  <si>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</si>
  <si>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</si>
  <si>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</si>
  <si>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</si>
  <si>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</si>
  <si>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</si>
  <si>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</si>
  <si>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</si>
  <si>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</si>
  <si>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</si>
  <si>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</si>
  <si>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</si>
  <si>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</si>
  <si>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</si>
  <si>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</si>
  <si>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</si>
  <si>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</si>
  <si>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</si>
  <si>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</si>
  <si>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</si>
  <si>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</si>
  <si>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</si>
  <si>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</si>
  <si>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</si>
  <si>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</si>
  <si>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</si>
  <si>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</si>
  <si>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</si>
  <si>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</si>
  <si>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</si>
  <si>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</si>
  <si>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</si>
  <si>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</si>
  <si>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</si>
  <si>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</si>
  <si>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</si>
  <si>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</si>
  <si>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</si>
  <si>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</si>
  <si>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</si>
  <si>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</si>
  <si>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</si>
  <si>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</si>
  <si>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</si>
  <si>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</si>
  <si>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</si>
  <si>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</si>
  <si>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</si>
  <si>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</si>
  <si>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</si>
  <si>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</si>
  <si>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</si>
  <si>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</si>
  <si>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</si>
  <si>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</si>
  <si>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</si>
  <si>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</si>
  <si>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</si>
  <si>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</si>
  <si>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</si>
  <si>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</si>
  <si>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</si>
  <si>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</si>
  <si>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</si>
  <si>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</si>
  <si>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</si>
  <si>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</si>
  <si>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</si>
  <si>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</si>
  <si>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</si>
  <si>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</si>
  <si>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</si>
  <si>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</si>
  <si>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</si>
  <si>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</si>
  <si>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</si>
  <si>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</si>
  <si>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</si>
  <si>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</si>
  <si>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</si>
  <si>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</si>
  <si>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</si>
  <si>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</si>
  <si>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</si>
  <si>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</si>
  <si>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</si>
  <si>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</si>
  <si>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</si>
  <si>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</si>
  <si>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</si>
  <si>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</si>
  <si>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</si>
  <si>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</si>
  <si>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</si>
  <si>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</si>
  <si>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</si>
  <si>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</si>
  <si>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</si>
  <si>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</si>
  <si>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</si>
  <si>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</si>
  <si>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</si>
  <si>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</si>
  <si>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</si>
  <si>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</si>
  <si>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</si>
  <si>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</si>
  <si>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</si>
  <si>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</si>
  <si>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</si>
  <si>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</si>
  <si>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</si>
  <si>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</si>
  <si>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</si>
  <si>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</si>
  <si>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</si>
  <si>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</si>
  <si>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</si>
  <si>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</si>
  <si>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</si>
  <si>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</si>
  <si>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</si>
  <si>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</si>
  <si>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</si>
  <si>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</si>
  <si>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</si>
  <si>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</si>
  <si>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</si>
  <si>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</si>
  <si>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</si>
  <si>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</si>
  <si>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</si>
  <si>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</si>
  <si>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</si>
  <si>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</si>
  <si>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</si>
  <si>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</si>
  <si>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</si>
  <si>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</si>
  <si>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</si>
  <si>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</si>
  <si>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</si>
  <si>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</si>
  <si>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</si>
  <si>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</si>
  <si>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</si>
  <si>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</si>
  <si>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</si>
  <si>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</si>
  <si>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</si>
  <si>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</si>
  <si>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</si>
  <si>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</si>
  <si>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</si>
  <si>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</si>
  <si>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</si>
  <si>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</si>
  <si>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</si>
  <si>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</si>
  <si>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</si>
  <si>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</si>
  <si>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</si>
  <si>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</si>
  <si>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</si>
  <si>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</si>
  <si>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</si>
  <si>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</si>
  <si>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</si>
  <si>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</si>
  <si>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</si>
  <si>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</si>
  <si>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</si>
  <si>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</si>
  <si>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</si>
  <si>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</si>
  <si>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</si>
  <si>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</si>
  <si>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</si>
  <si>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</si>
  <si>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</si>
  <si>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</si>
  <si>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</si>
  <si>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</si>
  <si>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</si>
  <si>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</si>
  <si>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</si>
  <si>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</si>
  <si>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</si>
  <si>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</si>
  <si>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</si>
  <si>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</si>
  <si>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</si>
  <si>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</si>
  <si>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</si>
  <si>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</si>
  <si>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</si>
  <si>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</si>
  <si>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</si>
  <si>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</si>
  <si>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</si>
  <si>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</si>
  <si>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</si>
  <si>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</si>
  <si>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</si>
  <si>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</si>
  <si>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</si>
  <si>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</si>
  <si>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</si>
  <si>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</si>
  <si>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</si>
  <si>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</si>
  <si>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</si>
  <si>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</si>
  <si>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</si>
  <si>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</si>
  <si>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</si>
  <si>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</si>
  <si>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</si>
  <si>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</si>
  <si>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</si>
  <si>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</si>
  <si>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</si>
  <si>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</si>
  <si>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</si>
  <si>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</si>
  <si>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</si>
  <si>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</si>
  <si>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</si>
  <si>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</si>
  <si>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</si>
  <si>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</si>
  <si>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</si>
  <si>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</si>
  <si>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</si>
  <si>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</si>
  <si>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</si>
  <si>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</si>
  <si>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</si>
  <si>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</si>
  <si>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</si>
  <si>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</si>
  <si>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</si>
  <si>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</si>
  <si>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</si>
  <si>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</si>
  <si>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</si>
  <si>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</si>
  <si>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</si>
  <si>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</si>
  <si>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</si>
  <si>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</si>
  <si>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</si>
  <si>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</si>
  <si>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</si>
  <si>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</si>
  <si>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</si>
  <si>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</si>
  <si>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</si>
  <si>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</si>
  <si>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</si>
  <si>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</si>
  <si>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</si>
  <si>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</si>
  <si>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</si>
  <si>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</si>
  <si>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</si>
  <si>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</si>
  <si>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</si>
  <si>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</si>
  <si>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</si>
  <si>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</si>
  <si>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</si>
  <si>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</si>
  <si>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</si>
  <si>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</si>
  <si>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</si>
  <si>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</si>
  <si>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</si>
  <si>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</si>
  <si>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</si>
  <si>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</si>
  <si>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</si>
  <si>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</si>
  <si>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</si>
  <si>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</si>
  <si>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</si>
  <si>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</si>
  <si>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</si>
  <si>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</si>
  <si>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</si>
  <si>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</si>
  <si>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</si>
  <si>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</si>
  <si>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</si>
  <si>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</si>
  <si>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</si>
  <si>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</si>
  <si>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</si>
  <si>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</si>
  <si>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</si>
  <si>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</si>
  <si>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</si>
  <si>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</si>
  <si>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</si>
  <si>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</si>
  <si>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</si>
  <si>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</si>
  <si>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</si>
  <si>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</si>
  <si>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</si>
  <si>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</si>
  <si>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</si>
  <si>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</si>
  <si>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</si>
  <si>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</si>
  <si>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</si>
  <si>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</si>
  <si>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</si>
  <si>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</si>
  <si>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</si>
  <si>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</si>
  <si>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</si>
  <si>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</si>
  <si>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</si>
  <si>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</si>
  <si>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</si>
  <si>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</si>
  <si>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</si>
  <si>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</si>
  <si>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</si>
  <si>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</si>
  <si>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</si>
  <si>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</si>
  <si>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</si>
  <si>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</si>
  <si>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</si>
  <si>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</si>
  <si>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</si>
  <si>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</si>
  <si>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</si>
  <si>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</si>
  <si>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</si>
  <si>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</si>
  <si>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</si>
  <si>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</si>
  <si>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</si>
  <si>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</si>
  <si>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</si>
  <si>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</si>
  <si>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</si>
  <si>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</si>
  <si>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</si>
  <si>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</si>
  <si>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</si>
  <si>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</si>
  <si>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</si>
  <si>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</si>
  <si>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</si>
  <si>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</si>
  <si>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</si>
  <si>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</si>
  <si>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</si>
  <si>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</si>
  <si>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</si>
  <si>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</si>
  <si>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</si>
  <si>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</si>
  <si>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</si>
  <si>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</si>
  <si>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</si>
  <si>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</si>
  <si>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</si>
  <si>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</si>
  <si>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</si>
  <si>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</si>
  <si>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</si>
  <si>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</si>
  <si>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</si>
  <si>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</si>
  <si>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</si>
  <si>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</si>
  <si>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</si>
  <si>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</si>
  <si>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</si>
  <si>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</si>
  <si>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</si>
  <si>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</si>
  <si>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</si>
  <si>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</si>
  <si>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</si>
  <si>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</si>
  <si>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</si>
  <si>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</si>
  <si>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</si>
  <si>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</si>
  <si>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</si>
  <si>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</si>
  <si>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</si>
  <si>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</si>
  <si>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</si>
  <si>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</si>
  <si>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</si>
  <si>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</si>
  <si>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</si>
  <si>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</si>
  <si>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</si>
  <si>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</si>
  <si>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</si>
  <si>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</si>
  <si>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</si>
  <si>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</si>
  <si>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</si>
  <si>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</si>
  <si>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</si>
  <si>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</si>
  <si>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</si>
  <si>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</si>
  <si>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</si>
  <si>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</si>
  <si>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</si>
  <si>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</si>
  <si>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</si>
  <si>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</si>
  <si>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</si>
  <si>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</si>
  <si>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</si>
  <si>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</si>
  <si>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</si>
  <si>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</si>
  <si>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</si>
  <si>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</si>
  <si>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</si>
  <si>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</si>
  <si>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</si>
  <si>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</si>
  <si>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</si>
  <si>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</si>
  <si>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</si>
  <si>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</si>
  <si>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</si>
  <si>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</si>
  <si>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</si>
  <si>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</si>
  <si>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</si>
  <si>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</si>
  <si>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</si>
  <si>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</si>
  <si>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</si>
  <si>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</si>
  <si>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</si>
  <si>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</si>
  <si>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</si>
  <si>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</si>
  <si>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</si>
  <si>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</si>
  <si>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</si>
  <si>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</si>
  <si>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</si>
  <si>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</si>
  <si>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</si>
  <si>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</si>
  <si>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</si>
  <si>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</si>
  <si>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</si>
  <si>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</si>
  <si>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</si>
  <si>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</si>
  <si>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</si>
  <si>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</si>
  <si>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</si>
  <si>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</si>
  <si>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</si>
  <si>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</si>
  <si>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</si>
  <si>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</si>
  <si>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</si>
  <si>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</si>
  <si>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</si>
  <si>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</si>
  <si>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</si>
  <si>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</si>
  <si>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</si>
  <si>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</si>
  <si>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</si>
  <si>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</si>
  <si>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</si>
  <si>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</si>
  <si>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</si>
  <si>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</si>
  <si>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</si>
  <si>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</si>
  <si>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</si>
  <si>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</si>
  <si>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</si>
  <si>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</si>
  <si>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</si>
  <si>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</si>
  <si>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</si>
  <si>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</si>
  <si>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</si>
  <si>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</si>
  <si>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</si>
  <si>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</si>
  <si>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</si>
  <si>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</si>
  <si>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</si>
  <si>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</si>
  <si>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</si>
  <si>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</si>
  <si>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</si>
  <si>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</si>
  <si>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</si>
  <si>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</si>
  <si>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</si>
  <si>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</si>
  <si>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</si>
  <si>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</si>
  <si>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</si>
  <si>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</si>
  <si>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</si>
  <si>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</si>
  <si>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</si>
  <si>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</si>
  <si>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</si>
  <si>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</si>
  <si>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</si>
  <si>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</si>
  <si>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</si>
  <si>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</si>
  <si>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</si>
  <si>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</si>
  <si>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</si>
  <si>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</si>
  <si>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</si>
  <si>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</si>
  <si>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</si>
  <si>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</si>
  <si>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</si>
  <si>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</si>
  <si>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</si>
  <si>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</si>
  <si>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</si>
  <si>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</si>
  <si>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</si>
  <si>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</si>
  <si>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</si>
  <si>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</si>
  <si>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</si>
  <si>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</si>
  <si>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</si>
  <si>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</si>
  <si>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</si>
  <si>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</si>
  <si>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</si>
  <si>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</si>
  <si>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</si>
  <si>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</si>
  <si>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</si>
  <si>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</si>
  <si>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</si>
  <si>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</si>
  <si>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</si>
  <si>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</si>
  <si>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</si>
  <si>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</si>
  <si>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</si>
  <si>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</si>
  <si>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</si>
  <si>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</si>
  <si>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</si>
  <si>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</si>
  <si>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</si>
  <si>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</si>
  <si>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</si>
  <si>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</si>
  <si>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</si>
  <si>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</si>
  <si>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</si>
  <si>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</si>
  <si>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</si>
  <si>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</si>
  <si>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</si>
  <si>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</si>
  <si>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</si>
  <si>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</si>
  <si>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</si>
  <si>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</si>
  <si>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</si>
  <si>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</si>
  <si>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</si>
  <si>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</si>
  <si>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</si>
  <si>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</si>
  <si>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</si>
  <si>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</si>
  <si>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</si>
  <si>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</si>
  <si>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</si>
  <si>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</si>
  <si>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</si>
  <si>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</si>
  <si>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</si>
  <si>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</si>
  <si>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</si>
  <si>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</si>
  <si>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</si>
  <si>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</si>
  <si>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</si>
  <si>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</si>
  <si>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</si>
  <si>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</si>
  <si>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</si>
  <si>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</si>
  <si>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</si>
  <si>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</si>
  <si>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</si>
  <si>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</si>
  <si>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</si>
  <si>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</si>
  <si>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</si>
  <si>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</si>
  <si>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</si>
  <si>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</si>
  <si>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</si>
  <si>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</si>
  <si>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</si>
  <si>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</si>
  <si>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</si>
  <si>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</si>
  <si>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</si>
  <si>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</si>
  <si>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</si>
  <si>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</si>
  <si>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</si>
  <si>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</si>
  <si>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</si>
  <si>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</si>
  <si>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</si>
  <si>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</si>
  <si>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</si>
  <si>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</si>
  <si>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</si>
  <si>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</si>
  <si>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</si>
  <si>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</si>
  <si>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</si>
  <si>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</si>
  <si>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</si>
  <si>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</si>
  <si>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</si>
  <si>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</si>
  <si>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</si>
  <si>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</si>
  <si>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</si>
  <si>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</si>
  <si>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</si>
  <si>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</si>
  <si>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</si>
  <si>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</si>
  <si>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</si>
  <si>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</si>
  <si>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</si>
  <si>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</si>
  <si>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</si>
  <si>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</si>
  <si>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</si>
  <si>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</si>
  <si>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</si>
  <si>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</si>
  <si>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</si>
  <si>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</si>
  <si>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</si>
  <si>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</si>
  <si>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</si>
  <si>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</si>
  <si>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</si>
  <si>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</si>
  <si>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</si>
  <si>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</si>
  <si>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</si>
  <si>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</si>
  <si>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</si>
  <si>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</si>
  <si>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</si>
  <si>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</si>
  <si>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</si>
  <si>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</si>
  <si>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</si>
  <si>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</si>
  <si>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</si>
  <si>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</si>
  <si>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</si>
  <si>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</si>
  <si>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</si>
  <si>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</si>
  <si>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</si>
  <si>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</si>
  <si>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</si>
  <si>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</si>
  <si>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</si>
  <si>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</si>
  <si>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</si>
  <si>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</si>
  <si>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</si>
  <si>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</si>
  <si>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</si>
  <si>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</si>
  <si>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</si>
  <si>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</si>
  <si>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</si>
  <si>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</si>
  <si>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</si>
  <si>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</si>
  <si>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</si>
  <si>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</si>
  <si>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</si>
  <si>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</si>
  <si>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</si>
  <si>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</si>
  <si>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</si>
  <si>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</si>
  <si>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</si>
  <si>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</si>
  <si>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</si>
  <si>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</si>
  <si>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</si>
  <si>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</si>
  <si>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</si>
  <si>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</si>
  <si>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</si>
  <si>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</si>
  <si>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</si>
  <si>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</si>
  <si>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</si>
  <si>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</si>
  <si>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</si>
  <si>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</si>
  <si>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</si>
  <si>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</si>
  <si>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</si>
  <si>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</si>
  <si>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</si>
  <si>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</si>
  <si>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</si>
  <si>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</si>
  <si>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</si>
  <si>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</si>
  <si>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</si>
  <si>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</si>
  <si>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</si>
  <si>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</si>
  <si>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</si>
  <si>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</si>
  <si>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</si>
  <si>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</si>
  <si>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</si>
  <si>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</si>
  <si>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</si>
  <si>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</si>
  <si>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</si>
  <si>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</si>
  <si>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</si>
  <si>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</si>
  <si>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</si>
  <si>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</si>
  <si>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</si>
  <si>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</si>
  <si>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</si>
  <si>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</si>
  <si>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</si>
  <si>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</si>
  <si>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</si>
  <si>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</si>
  <si>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</si>
  <si>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</si>
  <si>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</si>
  <si>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</si>
  <si>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</si>
  <si>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</si>
  <si>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</si>
  <si>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</si>
  <si>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</si>
  <si>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</si>
  <si>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</si>
  <si>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</si>
  <si>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</si>
  <si>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</si>
  <si>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</si>
  <si>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</si>
  <si>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</si>
  <si>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</si>
  <si>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</si>
  <si>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</si>
  <si>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</si>
  <si>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</si>
  <si>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</si>
  <si>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</si>
  <si>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</si>
  <si>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</si>
  <si>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</si>
  <si>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</si>
  <si>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</si>
  <si>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</si>
  <si>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</si>
  <si>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</si>
  <si>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</si>
  <si>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</si>
  <si>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</si>
  <si>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</si>
  <si>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</si>
  <si>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</si>
  <si>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</si>
  <si>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</si>
  <si>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</si>
  <si>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</si>
  <si>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</si>
  <si>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</si>
  <si>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</si>
  <si>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</si>
  <si>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</si>
  <si>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</si>
  <si>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</si>
  <si>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</si>
  <si>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</si>
  <si>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</si>
  <si>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</si>
  <si>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</si>
  <si>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</si>
  <si>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</si>
  <si>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</si>
  <si>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</si>
  <si>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</si>
  <si>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</si>
  <si>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</si>
  <si>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</si>
  <si>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</si>
  <si>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</si>
  <si>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</si>
  <si>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</si>
  <si>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</si>
  <si>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</si>
  <si>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</si>
  <si>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</si>
  <si>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</si>
  <si>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</si>
  <si>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</si>
  <si>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</si>
  <si>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</si>
  <si>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</si>
  <si>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</si>
  <si>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</si>
  <si>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</si>
  <si>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</si>
  <si>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</si>
  <si>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</si>
  <si>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</si>
  <si>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</si>
  <si>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</si>
  <si>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</si>
  <si>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</si>
  <si>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</si>
  <si>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</si>
  <si>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</si>
  <si>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</si>
  <si>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</si>
  <si>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</si>
  <si>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</si>
  <si>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</si>
  <si>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</si>
  <si>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</si>
  <si>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</si>
  <si>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</si>
  <si>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</si>
  <si>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</si>
  <si>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</si>
  <si>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</si>
  <si>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</si>
  <si>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</si>
  <si>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</si>
  <si>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</si>
  <si>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</si>
  <si>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</si>
  <si>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</si>
  <si>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</si>
  <si>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</si>
  <si>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</si>
  <si>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</si>
  <si>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</si>
  <si>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</si>
  <si>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</si>
  <si>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</si>
  <si>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</si>
  <si>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</si>
  <si>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</si>
  <si>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</si>
  <si>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</si>
  <si>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</si>
  <si>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</si>
  <si>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</si>
  <si>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</si>
  <si>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</si>
  <si>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</si>
  <si>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</si>
  <si>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</si>
  <si>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</si>
  <si>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</si>
  <si>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</si>
  <si>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</si>
  <si>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</si>
  <si>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</si>
  <si>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</si>
  <si>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</si>
  <si>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</si>
  <si>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</si>
  <si>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</si>
  <si>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</si>
  <si>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</si>
  <si>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</si>
  <si>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</si>
  <si>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</si>
  <si>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</si>
  <si>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</si>
  <si>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</si>
  <si>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</si>
  <si>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</si>
  <si>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</si>
  <si>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</si>
  <si>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</si>
  <si>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</si>
  <si>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</si>
  <si>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</si>
  <si>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</si>
  <si>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</si>
  <si>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</si>
  <si>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</si>
  <si>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</si>
  <si>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</si>
  <si>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</si>
  <si>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</si>
  <si>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</si>
  <si>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</si>
  <si>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</si>
  <si>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</si>
  <si>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</si>
  <si>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</si>
  <si>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</si>
  <si>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</si>
  <si>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</si>
  <si>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</si>
  <si>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</si>
  <si>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</si>
  <si>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</si>
  <si>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</si>
  <si>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</si>
  <si>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</si>
  <si>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</si>
  <si>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</si>
  <si>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</si>
  <si>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</si>
  <si>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</si>
  <si>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</si>
  <si>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</si>
  <si>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</si>
  <si>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</si>
  <si>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</si>
  <si>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</si>
  <si>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</si>
  <si>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</si>
  <si>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</si>
  <si>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</si>
  <si>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</si>
  <si>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</si>
  <si>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</si>
  <si>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</si>
  <si>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</si>
  <si>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</si>
  <si>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</si>
  <si>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</si>
  <si>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</si>
  <si>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</si>
  <si>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</si>
  <si>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</si>
  <si>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</si>
  <si>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</si>
  <si>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</si>
  <si>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</si>
  <si>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</si>
  <si>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</si>
  <si>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</si>
  <si>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</si>
  <si>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</si>
  <si>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</si>
  <si>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</si>
  <si>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</si>
  <si>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</si>
  <si>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</si>
  <si>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</si>
  <si>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</si>
  <si>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</si>
  <si>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</si>
  <si>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</si>
  <si>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</si>
  <si>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</si>
  <si>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</si>
  <si>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</si>
  <si>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</si>
  <si>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</si>
  <si>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</si>
  <si>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</si>
  <si>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</si>
  <si>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</si>
  <si>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</si>
  <si>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</si>
  <si>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</si>
  <si>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</si>
  <si>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</si>
  <si>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</si>
  <si>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</si>
  <si>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</si>
  <si>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</si>
  <si>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</si>
  <si>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</si>
  <si>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</si>
  <si>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</si>
  <si>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</si>
  <si>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</si>
  <si>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</si>
  <si>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</si>
  <si>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</si>
  <si>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</si>
  <si>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</si>
  <si>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</si>
  <si>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</si>
  <si>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</si>
  <si>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</si>
  <si>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</si>
  <si>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</si>
  <si>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</si>
  <si>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</si>
  <si>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</si>
  <si>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</si>
  <si>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</si>
  <si>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</si>
  <si>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</si>
  <si>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</si>
  <si>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</si>
  <si>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</si>
  <si>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</si>
  <si>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</si>
  <si>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</si>
  <si>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</si>
  <si>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</si>
  <si>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</si>
  <si>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</si>
  <si>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</si>
  <si>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</si>
  <si>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</si>
  <si>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</si>
  <si>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</si>
  <si>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</si>
  <si>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</si>
  <si>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</si>
  <si>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</si>
  <si>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</si>
  <si>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</si>
  <si>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</si>
  <si>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</si>
  <si>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</si>
  <si>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</si>
  <si>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</si>
  <si>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</si>
  <si>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</si>
  <si>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</si>
  <si>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</si>
  <si>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</si>
  <si>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</si>
  <si>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</si>
  <si>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</si>
  <si>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</si>
  <si>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</si>
  <si>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</si>
  <si>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</si>
  <si>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</si>
  <si>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</si>
  <si>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</si>
  <si>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</si>
  <si>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</si>
  <si>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</si>
  <si>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</si>
  <si>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</si>
  <si>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</si>
  <si>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</si>
  <si>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</si>
  <si>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</si>
  <si>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</si>
  <si>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</si>
  <si>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</si>
  <si>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</si>
  <si>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</si>
  <si>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</si>
  <si>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</si>
  <si>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</si>
  <si>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</si>
  <si>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</si>
  <si>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</si>
  <si>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</si>
  <si>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</si>
  <si>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</si>
  <si>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</si>
  <si>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</si>
  <si>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</si>
  <si>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</si>
  <si>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</si>
  <si>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</si>
  <si>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</si>
  <si>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</si>
  <si>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</si>
  <si>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</si>
  <si>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</si>
  <si>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</si>
  <si>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</si>
  <si>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</si>
  <si>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</si>
  <si>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</si>
  <si>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</si>
  <si>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</si>
  <si>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</si>
  <si>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</si>
  <si>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</si>
  <si>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</si>
  <si>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</si>
  <si>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</si>
  <si>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</si>
  <si>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</si>
  <si>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</si>
  <si>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</si>
  <si>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</si>
  <si>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</si>
  <si>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</si>
  <si>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</si>
  <si>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</si>
  <si>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</si>
  <si>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</si>
  <si>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</si>
  <si>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</si>
  <si>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</si>
  <si>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</si>
  <si>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</si>
  <si>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</si>
  <si>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</si>
  <si>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</si>
  <si>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</si>
  <si>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</si>
  <si>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</si>
  <si>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</si>
  <si>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</si>
  <si>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</si>
  <si>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</si>
  <si>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</si>
  <si>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</si>
  <si>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</si>
  <si>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</si>
  <si>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</si>
  <si>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</si>
  <si>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</si>
  <si>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</si>
  <si>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</si>
  <si>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</si>
  <si>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</si>
  <si>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</si>
  <si>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</si>
  <si>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</si>
  <si>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</si>
  <si>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</si>
  <si>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</si>
  <si>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</si>
  <si>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</si>
  <si>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</si>
  <si>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</si>
  <si>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</si>
  <si>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</si>
  <si>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</si>
  <si>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</si>
  <si>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</si>
  <si>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</si>
  <si>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</si>
  <si>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</si>
  <si>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</si>
  <si>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</si>
  <si>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</si>
  <si>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</si>
  <si>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</si>
  <si>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</si>
  <si>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</si>
  <si>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</si>
  <si>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</si>
  <si>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</si>
  <si>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</si>
  <si>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</si>
  <si>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</si>
  <si>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</si>
  <si>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</si>
  <si>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</si>
  <si>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</si>
  <si>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</si>
  <si>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</si>
  <si>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</si>
  <si>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</si>
  <si>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</si>
  <si>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</si>
  <si>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</si>
  <si>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</si>
  <si>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</si>
  <si>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</si>
  <si>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</si>
  <si>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</si>
  <si>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</si>
  <si>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</si>
  <si>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</si>
  <si>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</si>
  <si>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</si>
  <si>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</si>
  <si>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</si>
  <si>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</si>
  <si>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</si>
  <si>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</si>
  <si>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</si>
  <si>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</si>
  <si>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</si>
  <si>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</si>
  <si>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</si>
  <si>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</si>
  <si>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</si>
  <si>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</si>
  <si>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</si>
  <si>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</si>
  <si>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</si>
  <si>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</si>
  <si>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</si>
  <si>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</si>
  <si>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</si>
  <si>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</si>
  <si>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</si>
  <si>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</si>
  <si>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</si>
  <si>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</si>
  <si>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</si>
  <si>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</si>
  <si>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</si>
  <si>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</si>
  <si>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</si>
  <si>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</si>
  <si>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</si>
  <si>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</si>
  <si>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</si>
  <si>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</si>
  <si>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</si>
  <si>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</si>
  <si>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</si>
  <si>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</si>
  <si>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</si>
  <si>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</si>
  <si>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</si>
  <si>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</si>
  <si>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</si>
  <si>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</si>
  <si>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</si>
  <si>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</si>
  <si>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</si>
  <si>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</si>
  <si>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</si>
  <si>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</si>
  <si>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</si>
  <si>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</si>
  <si>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</si>
  <si>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</si>
  <si>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</si>
  <si>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</si>
  <si>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</si>
  <si>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</si>
  <si>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</si>
  <si>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</si>
  <si>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</si>
  <si>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</si>
  <si>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</si>
  <si>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</si>
  <si>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</si>
  <si>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</si>
  <si>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</si>
  <si>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</si>
  <si>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</si>
  <si>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</si>
  <si>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</si>
  <si>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</si>
  <si>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</si>
  <si>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</si>
  <si>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</si>
  <si>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</si>
  <si>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</si>
  <si>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</si>
  <si>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</si>
  <si>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</si>
  <si>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</si>
  <si>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</si>
  <si>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</si>
  <si>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</si>
  <si>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</si>
  <si>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</si>
  <si>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</si>
  <si>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</si>
  <si>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</si>
  <si>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</si>
  <si>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</si>
  <si>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</si>
  <si>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</si>
  <si>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</si>
  <si>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</si>
  <si>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</si>
  <si>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</si>
  <si>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</si>
  <si>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</si>
  <si>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</si>
  <si>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</si>
  <si>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</si>
  <si>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</si>
  <si>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</si>
  <si>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</si>
  <si>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</si>
  <si>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</si>
  <si>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</si>
  <si>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</si>
  <si>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</si>
  <si>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</si>
  <si>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</si>
  <si>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</si>
  <si>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</si>
  <si>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</si>
  <si>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</si>
  <si>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</si>
  <si>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</si>
  <si>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</si>
  <si>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</si>
  <si>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</si>
  <si>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</si>
  <si>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</si>
  <si>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</si>
  <si>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</si>
  <si>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</si>
  <si>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</si>
  <si>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</si>
  <si>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</si>
  <si>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</si>
  <si>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</si>
  <si>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</si>
  <si>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</si>
  <si>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</si>
  <si>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</si>
  <si>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</si>
  <si>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</si>
  <si>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</si>
  <si>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</si>
  <si>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</si>
  <si>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</si>
  <si>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</si>
  <si>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</si>
  <si>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</si>
  <si>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</si>
  <si>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</si>
  <si>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</si>
  <si>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</si>
  <si>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</si>
  <si>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</si>
  <si>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</si>
  <si>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</si>
  <si>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</si>
  <si>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</si>
  <si>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</si>
  <si>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</si>
  <si>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</si>
  <si>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</si>
  <si>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</si>
  <si>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</si>
  <si>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</si>
  <si>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</si>
  <si>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</si>
  <si>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</si>
  <si>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</si>
  <si>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</si>
  <si>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</si>
  <si>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</si>
  <si>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</si>
  <si>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</si>
  <si>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</si>
  <si>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</si>
  <si>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</si>
  <si>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</si>
  <si>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</si>
  <si>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</si>
  <si>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</si>
  <si>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</si>
  <si>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</si>
  <si>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</si>
  <si>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</si>
  <si>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</si>
  <si>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</si>
  <si>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</si>
  <si>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</si>
  <si>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</si>
  <si>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</si>
  <si>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</si>
  <si>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</si>
  <si>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</si>
  <si>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</si>
  <si>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</si>
  <si>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</si>
  <si>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</si>
  <si>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</si>
  <si>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</si>
  <si>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</si>
  <si>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</si>
  <si>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</si>
  <si>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</si>
  <si>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</si>
  <si>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</si>
  <si>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</si>
  <si>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</si>
  <si>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</si>
  <si>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</si>
  <si>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</si>
  <si>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</si>
  <si>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</si>
  <si>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</si>
  <si>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</si>
  <si>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</si>
  <si>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</si>
  <si>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</si>
  <si>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</si>
  <si>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</si>
  <si>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</si>
  <si>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</si>
  <si>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</si>
  <si>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</si>
  <si>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</si>
  <si>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</si>
  <si>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</si>
  <si>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</si>
  <si>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</si>
  <si>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</si>
  <si>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</si>
  <si>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</si>
  <si>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</si>
  <si>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</si>
  <si>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</si>
  <si>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</si>
  <si>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</si>
  <si>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</si>
  <si>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</si>
  <si>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</si>
  <si>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</si>
  <si>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</si>
  <si>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</si>
  <si>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</si>
  <si>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</si>
  <si>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</si>
  <si>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</si>
  <si>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</si>
  <si>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</si>
  <si>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</si>
  <si>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</si>
  <si>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</si>
  <si>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</si>
  <si>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</si>
  <si>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</si>
  <si>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</si>
  <si>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</si>
  <si>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</si>
  <si>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</si>
  <si>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</si>
  <si>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</si>
  <si>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</si>
  <si>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</si>
  <si>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</si>
  <si>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</si>
  <si>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</si>
  <si>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</si>
  <si>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</si>
  <si>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</si>
  <si>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</si>
  <si>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</si>
  <si>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</si>
  <si>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</si>
  <si>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</si>
  <si>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</si>
  <si>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</si>
  <si>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</si>
  <si>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</si>
  <si>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</si>
  <si>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</si>
  <si>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</si>
  <si>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</si>
  <si>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</si>
  <si>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</si>
  <si>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</si>
  <si>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</si>
  <si>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</si>
  <si>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</si>
  <si>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</si>
  <si>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</si>
  <si>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</si>
  <si>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</si>
  <si>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</si>
  <si>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</si>
  <si>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</si>
  <si>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</si>
  <si>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</si>
  <si>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</si>
  <si>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</si>
  <si>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</si>
  <si>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</si>
  <si>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</si>
  <si>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</si>
  <si>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</si>
  <si>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</si>
  <si>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</si>
  <si>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</si>
  <si>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</si>
  <si>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</si>
  <si>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</si>
  <si>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</si>
  <si>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</si>
  <si>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</si>
  <si>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</si>
  <si>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</si>
  <si>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</si>
  <si>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</si>
  <si>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</si>
  <si>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</si>
  <si>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</si>
  <si>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</si>
  <si>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</si>
  <si>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</si>
  <si>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</si>
  <si>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</si>
  <si>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</si>
  <si>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</si>
  <si>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</si>
  <si>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</si>
  <si>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</si>
  <si>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</si>
  <si>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</si>
  <si>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</si>
  <si>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</si>
  <si>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</si>
  <si>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</si>
  <si>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</si>
  <si>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</si>
  <si>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</si>
  <si>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</si>
  <si>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</si>
  <si>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</si>
  <si>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</si>
  <si>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</si>
  <si>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</si>
  <si>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</si>
  <si>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</si>
  <si>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</si>
  <si>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</si>
  <si>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</si>
  <si>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</si>
  <si>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</si>
  <si>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</si>
  <si>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</si>
  <si>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</si>
  <si>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</si>
  <si>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</si>
  <si>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</si>
  <si>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</si>
  <si>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</si>
  <si>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</si>
  <si>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</si>
  <si>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</si>
  <si>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</si>
  <si>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</si>
  <si>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</si>
  <si>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</si>
  <si>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</si>
  <si>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</si>
  <si>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</si>
  <si>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</si>
  <si>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</si>
  <si>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</si>
  <si>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</si>
  <si>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</si>
  <si>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</si>
  <si>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</si>
  <si>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</si>
  <si>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</si>
  <si>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</si>
  <si>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</si>
  <si>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</si>
  <si>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</si>
  <si>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</si>
  <si>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</si>
  <si>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</si>
  <si>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</si>
  <si>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</si>
  <si>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</si>
  <si>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</si>
  <si>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</si>
  <si>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</si>
  <si>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</si>
  <si>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</si>
  <si>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</si>
  <si>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</si>
  <si>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</si>
  <si>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</si>
  <si>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</si>
  <si>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</si>
  <si>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</si>
  <si>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</si>
  <si>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</si>
  <si>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</si>
  <si>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</si>
  <si>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</si>
  <si>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</si>
  <si>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</si>
  <si>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</si>
  <si>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</si>
  <si>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</si>
  <si>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</si>
  <si>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</si>
  <si>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</si>
  <si>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</si>
  <si>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</si>
  <si>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</si>
  <si>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</si>
  <si>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</si>
  <si>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</si>
  <si>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</si>
  <si>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</si>
  <si>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</si>
  <si>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</si>
  <si>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</si>
  <si>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</si>
  <si>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</si>
  <si>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</si>
  <si>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</si>
  <si>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</si>
  <si>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</si>
  <si>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</si>
  <si>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</si>
  <si>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</si>
  <si>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</si>
  <si>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</si>
  <si>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</si>
  <si>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</si>
  <si>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</si>
  <si>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</si>
  <si>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</si>
  <si>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</si>
  <si>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</si>
  <si>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</si>
  <si>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</si>
  <si>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</si>
  <si>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</si>
  <si>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</si>
  <si>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</si>
  <si>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</si>
  <si>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</si>
  <si>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</si>
  <si>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</si>
  <si>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</si>
  <si>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</si>
  <si>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</si>
  <si>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</si>
  <si>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</si>
  <si>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</si>
  <si>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</si>
  <si>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</si>
  <si>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</si>
  <si>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</si>
  <si>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</si>
  <si>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</si>
  <si>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</si>
  <si>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</si>
  <si>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</si>
  <si>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</si>
  <si>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</si>
  <si>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</si>
  <si>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</si>
  <si>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</si>
  <si>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</si>
  <si>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</si>
  <si>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</si>
  <si>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</si>
  <si>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</si>
  <si>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</si>
  <si>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</si>
  <si>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</si>
  <si>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</si>
  <si>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</si>
  <si>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</si>
  <si>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</si>
  <si>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</si>
  <si>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</si>
  <si>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</si>
  <si>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</si>
  <si>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</si>
  <si>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</si>
  <si>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</si>
  <si>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</si>
  <si>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</si>
  <si>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</si>
  <si>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</si>
  <si>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</si>
  <si>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</si>
  <si>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</si>
  <si>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</si>
  <si>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</si>
  <si>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</si>
  <si>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</si>
  <si>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</si>
  <si>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</si>
  <si>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</si>
  <si>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</si>
  <si>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</si>
  <si>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</si>
  <si>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</si>
  <si>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</si>
  <si>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</si>
  <si>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</si>
  <si>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</si>
  <si>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</si>
  <si>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</si>
  <si>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</si>
  <si>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</si>
  <si>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</si>
  <si>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</si>
  <si>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</si>
  <si>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</si>
  <si>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</si>
  <si>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</si>
  <si>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</si>
  <si>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</si>
  <si>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</si>
  <si>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</si>
  <si>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</si>
  <si>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</si>
  <si>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</si>
  <si>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</si>
  <si>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</si>
  <si>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</si>
  <si>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</si>
  <si>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</si>
  <si>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</si>
  <si>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</si>
  <si>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</si>
  <si>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</si>
  <si>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</si>
  <si>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</si>
  <si>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</si>
  <si>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</si>
  <si>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</si>
  <si>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</si>
  <si>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</si>
  <si>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</si>
  <si>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</si>
  <si>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</si>
  <si>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</si>
  <si>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</si>
  <si>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</si>
  <si>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</si>
  <si>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</si>
  <si>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</si>
  <si>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</si>
  <si>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</si>
  <si>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</si>
  <si>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</si>
  <si>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</si>
  <si>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</si>
  <si>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</si>
  <si>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</si>
  <si>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</si>
  <si>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</si>
  <si>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</si>
  <si>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</si>
  <si>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</si>
  <si>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</si>
  <si>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</si>
  <si>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</si>
  <si>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</si>
  <si>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</si>
  <si>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</si>
  <si>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</si>
  <si>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</si>
  <si>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</si>
  <si>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</si>
  <si>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</si>
  <si>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</si>
  <si>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</si>
  <si>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</si>
  <si>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</si>
  <si>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</si>
  <si>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</si>
  <si>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</si>
  <si>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</si>
  <si>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</si>
  <si>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</si>
  <si>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</si>
  <si>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</si>
  <si>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</si>
  <si>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</si>
  <si>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</si>
  <si>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</si>
  <si>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</si>
  <si>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</si>
  <si>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</si>
  <si>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</si>
  <si>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</si>
  <si>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</si>
  <si>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</si>
  <si>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</si>
  <si>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</si>
  <si>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</si>
  <si>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</si>
  <si>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</si>
  <si>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</si>
  <si>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</si>
  <si>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</si>
  <si>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</si>
  <si>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</si>
  <si>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</si>
  <si>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</si>
  <si>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</si>
  <si>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</si>
  <si>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</si>
  <si>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</si>
  <si>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</si>
  <si>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</si>
  <si>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</si>
  <si>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</si>
  <si>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</si>
  <si>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</si>
  <si>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</si>
  <si>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</si>
  <si>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</si>
  <si>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</si>
  <si>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</si>
  <si>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</si>
  <si>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</si>
  <si>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</si>
  <si>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</si>
  <si>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</si>
  <si>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</si>
  <si>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</si>
  <si>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</si>
  <si>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</si>
  <si>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</si>
  <si>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</si>
  <si>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</si>
  <si>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</si>
  <si>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</si>
  <si>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</si>
  <si>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</si>
  <si>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</si>
  <si>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</si>
  <si>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</si>
  <si>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</si>
  <si>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</si>
  <si>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</si>
  <si>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</si>
  <si>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</si>
  <si>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</si>
  <si>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</si>
  <si>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</si>
  <si>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</si>
  <si>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</si>
  <si>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</si>
  <si>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</si>
  <si>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</si>
  <si>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</si>
  <si>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</si>
  <si>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</si>
  <si>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</si>
  <si>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</si>
  <si>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</si>
  <si>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</si>
  <si>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</si>
  <si>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</si>
  <si>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</si>
  <si>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</si>
  <si>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</si>
  <si>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</si>
  <si>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</si>
  <si>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</si>
  <si>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</si>
  <si>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</si>
  <si>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</si>
  <si>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</si>
  <si>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</si>
  <si>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</si>
  <si>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</si>
  <si>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</si>
  <si>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</si>
  <si>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</si>
  <si>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</si>
  <si>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</si>
  <si>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</si>
  <si>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</si>
  <si>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</si>
  <si>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</si>
  <si>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</si>
  <si>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</si>
  <si>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</si>
  <si>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</si>
  <si>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</si>
  <si>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</si>
  <si>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</si>
  <si>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</si>
  <si>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</si>
  <si>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</si>
  <si>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</si>
  <si>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</si>
  <si>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</si>
  <si>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</si>
  <si>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</si>
  <si>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</si>
  <si>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</si>
  <si>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</si>
  <si>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</si>
  <si>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</si>
  <si>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</si>
  <si>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</si>
  <si>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</si>
  <si>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</si>
  <si>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</si>
  <si>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</si>
  <si>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</si>
  <si>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</si>
  <si>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</si>
  <si>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</si>
  <si>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</si>
  <si>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</si>
  <si>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</si>
  <si>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</si>
  <si>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</si>
  <si>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</si>
  <si>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</si>
  <si>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</si>
  <si>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</si>
  <si>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</si>
  <si>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</si>
  <si>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</si>
  <si>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</si>
  <si>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</si>
  <si>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</si>
  <si>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</si>
  <si>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</si>
  <si>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</si>
  <si>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</si>
  <si>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</si>
  <si>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</si>
  <si>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</si>
  <si>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</si>
  <si>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</si>
  <si>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</si>
  <si>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</si>
  <si>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</si>
  <si>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</si>
  <si>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</si>
  <si>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</si>
  <si>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</si>
  <si>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</si>
  <si>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</si>
  <si>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</si>
  <si>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</si>
  <si>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</si>
  <si>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</si>
  <si>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</si>
  <si>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</si>
  <si>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</si>
  <si>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</si>
  <si>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</si>
  <si>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</si>
  <si>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</si>
  <si>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</si>
  <si>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</si>
  <si>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</si>
  <si>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</si>
  <si>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</si>
  <si>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</si>
  <si>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</si>
  <si>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</si>
  <si>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</si>
  <si>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</si>
  <si>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</si>
  <si>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</si>
  <si>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</si>
  <si>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</si>
  <si>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</si>
  <si>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</si>
  <si>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</si>
  <si>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</si>
  <si>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</si>
  <si>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</si>
  <si>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</si>
  <si>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</si>
  <si>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</si>
  <si>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</si>
  <si>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</si>
  <si>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</si>
  <si>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</si>
  <si>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</si>
  <si>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</si>
  <si>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</si>
  <si>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</si>
  <si>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</si>
  <si>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</si>
  <si>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</si>
  <si>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</si>
  <si>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</si>
  <si>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</si>
  <si>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</si>
  <si>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</si>
  <si>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</si>
  <si>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</si>
  <si>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</si>
  <si>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</si>
  <si>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</si>
  <si>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</si>
  <si>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</si>
  <si>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</si>
  <si>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</si>
  <si>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</si>
  <si>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</si>
  <si>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</si>
  <si>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</si>
  <si>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</si>
  <si>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</si>
  <si>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</si>
  <si>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</si>
  <si>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</si>
  <si>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</si>
  <si>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</si>
  <si>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</si>
  <si>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</si>
  <si>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</si>
  <si>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</si>
  <si>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</si>
  <si>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</si>
  <si>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</si>
  <si>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</si>
  <si>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</si>
  <si>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</si>
  <si>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</si>
  <si>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</si>
  <si>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</si>
  <si>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</si>
  <si>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</si>
  <si>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</si>
  <si>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</si>
  <si>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</si>
  <si>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</si>
  <si>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</si>
  <si>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</si>
  <si>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</si>
  <si>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</si>
  <si>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</si>
  <si>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</si>
  <si>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</si>
  <si>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</si>
  <si>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</si>
  <si>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</si>
  <si>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</si>
  <si>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</si>
  <si>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</si>
  <si>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</si>
  <si>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</si>
  <si>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</si>
  <si>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</si>
  <si>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</si>
  <si>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</si>
  <si>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</si>
  <si>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</si>
  <si>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</si>
  <si>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</si>
  <si>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</si>
  <si>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</si>
  <si>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</si>
  <si>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</si>
  <si>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</si>
  <si>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</si>
  <si>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</si>
  <si>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</si>
  <si>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</si>
  <si>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</si>
  <si>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</si>
  <si>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</si>
  <si>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</si>
  <si>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</si>
  <si>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</si>
  <si>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</si>
  <si>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</si>
  <si>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</si>
  <si>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</si>
  <si>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</si>
  <si>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</si>
  <si>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</si>
  <si>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</si>
  <si>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</si>
  <si>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</si>
  <si>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</si>
  <si>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</si>
  <si>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</si>
  <si>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</si>
  <si>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</si>
  <si>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</si>
  <si>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</si>
  <si>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</si>
  <si>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</si>
  <si>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</si>
  <si>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</si>
  <si>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</si>
  <si>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</si>
  <si>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</si>
  <si>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</si>
  <si>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</si>
  <si>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</si>
  <si>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</si>
  <si>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</si>
  <si>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</si>
  <si>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</si>
  <si>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</si>
  <si>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</si>
  <si>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</si>
  <si>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</si>
  <si>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</si>
  <si>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</si>
  <si>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</si>
  <si>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</si>
  <si>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</si>
  <si>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</si>
  <si>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</si>
  <si>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</si>
  <si>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</si>
  <si>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</si>
  <si>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</si>
  <si>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</si>
  <si>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</si>
  <si>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</si>
  <si>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</si>
  <si>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</si>
  <si>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</si>
  <si>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</si>
  <si>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</si>
  <si>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</si>
  <si>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</si>
  <si>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</si>
  <si>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</si>
  <si>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</si>
  <si>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</si>
  <si>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</si>
  <si>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</si>
  <si>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</si>
  <si>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</si>
  <si>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</si>
  <si>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</si>
  <si>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</si>
  <si>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</si>
  <si>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</si>
  <si>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</si>
  <si>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</si>
  <si>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</si>
  <si>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</si>
  <si>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</si>
  <si>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</si>
  <si>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</si>
  <si>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</si>
  <si>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</si>
  <si>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</si>
  <si>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</si>
  <si>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</si>
  <si>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</si>
  <si>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</si>
  <si>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</si>
  <si>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</si>
  <si>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</si>
  <si>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</si>
  <si>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</si>
  <si>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</si>
  <si>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</si>
  <si>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</si>
  <si>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</si>
  <si>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</si>
  <si>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</si>
  <si>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</si>
  <si>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</si>
  <si>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</si>
  <si>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</si>
  <si>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</si>
  <si>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</si>
  <si>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</si>
  <si>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</si>
  <si>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</si>
  <si>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</si>
  <si>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</si>
  <si>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</si>
  <si>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</si>
  <si>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</si>
  <si>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</si>
  <si>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</si>
  <si>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</si>
  <si>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</si>
  <si>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</si>
  <si>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</si>
  <si>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</si>
  <si>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</si>
  <si>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</si>
  <si>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</si>
  <si>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</si>
  <si>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</si>
  <si>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</si>
  <si>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</si>
  <si>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</si>
  <si>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</si>
  <si>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</si>
  <si>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</si>
  <si>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</si>
  <si>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</si>
  <si>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</si>
  <si>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</si>
  <si>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</si>
  <si>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</si>
  <si>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</si>
  <si>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</si>
  <si>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</si>
  <si>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</si>
  <si>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</si>
  <si>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</si>
  <si>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</si>
  <si>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</si>
  <si>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</si>
  <si>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</si>
  <si>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</si>
  <si>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</si>
  <si>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</si>
  <si>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</si>
  <si>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</si>
  <si>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</si>
  <si>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</si>
  <si>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</si>
  <si>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</si>
  <si>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</si>
  <si>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</si>
  <si>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</si>
  <si>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</si>
  <si>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</si>
  <si>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</si>
  <si>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</si>
  <si>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</si>
  <si>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</si>
  <si>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</si>
  <si>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</si>
  <si>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</si>
  <si>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</si>
  <si>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</si>
  <si>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</si>
  <si>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</si>
  <si>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</si>
  <si>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</si>
  <si>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</si>
  <si>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</si>
  <si>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</si>
  <si>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</si>
  <si>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</si>
  <si>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</si>
  <si>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</si>
  <si>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</si>
  <si>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</si>
  <si>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</si>
  <si>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</si>
  <si>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</si>
  <si>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</si>
  <si>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</si>
  <si>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</si>
  <si>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</si>
  <si>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</si>
  <si>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</si>
  <si>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</si>
  <si>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</si>
  <si>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</si>
  <si>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</si>
  <si>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</si>
  <si>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</si>
  <si>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</si>
  <si>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</si>
  <si>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</si>
  <si>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</si>
  <si>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</si>
  <si>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</si>
  <si>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</si>
  <si>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</si>
  <si>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</si>
  <si>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</si>
  <si>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</si>
  <si>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</si>
  <si>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</si>
  <si>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</si>
  <si>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</si>
  <si>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</si>
  <si>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</si>
  <si>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</si>
  <si>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</si>
  <si>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</si>
  <si>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</si>
  <si>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</si>
  <si>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</si>
  <si>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</si>
  <si>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</si>
  <si>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</si>
  <si>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</si>
  <si>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</si>
  <si>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</si>
  <si>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</si>
  <si>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</si>
  <si>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</si>
  <si>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</si>
  <si>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</si>
  <si>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</si>
  <si>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</si>
  <si>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</si>
  <si>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</si>
  <si>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</si>
  <si>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</si>
  <si>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</si>
  <si>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</si>
  <si>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</si>
  <si>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</si>
  <si>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</si>
  <si>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</si>
  <si>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</si>
  <si>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</si>
  <si>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</si>
  <si>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</si>
  <si>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</si>
  <si>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</si>
  <si>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</si>
  <si>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</si>
  <si>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</si>
  <si>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</si>
  <si>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</si>
  <si>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</si>
  <si>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</si>
  <si>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</si>
  <si>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</si>
  <si>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</si>
  <si>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</si>
  <si>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</si>
  <si>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</si>
  <si>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</si>
  <si>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</si>
  <si>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</si>
  <si>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</si>
  <si>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</si>
  <si>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</si>
  <si>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</si>
  <si>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</si>
  <si>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</si>
  <si>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</si>
  <si>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</si>
  <si>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</si>
  <si>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</si>
  <si>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</si>
  <si>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</si>
  <si>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</si>
  <si>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</si>
  <si>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</si>
  <si>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</si>
  <si>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</si>
  <si>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</si>
  <si>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</si>
  <si>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</si>
  <si>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</si>
  <si>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</si>
  <si>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</si>
  <si>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</si>
  <si>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</si>
  <si>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</si>
  <si>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</si>
  <si>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</si>
  <si>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</si>
  <si>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</si>
  <si>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</si>
  <si>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</si>
  <si>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</si>
  <si>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</si>
  <si>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</si>
  <si>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</si>
  <si>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</si>
  <si>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</si>
  <si>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</si>
  <si>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</si>
  <si>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</si>
  <si>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</si>
  <si>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</si>
  <si>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</si>
  <si>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</si>
  <si>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</si>
  <si>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</si>
  <si>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</si>
  <si>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</si>
  <si>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</si>
  <si>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</si>
  <si>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</si>
  <si>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</si>
  <si>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</si>
  <si>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</si>
  <si>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</si>
  <si>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</si>
  <si>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</si>
  <si>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</si>
  <si>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</si>
  <si>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</si>
  <si>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</si>
  <si>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</si>
  <si>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</si>
  <si>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</si>
  <si>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</si>
  <si>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</si>
  <si>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</si>
  <si>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</si>
  <si>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</si>
  <si>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</si>
  <si>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</si>
  <si>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</si>
  <si>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</si>
  <si>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</si>
  <si>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</si>
  <si>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</si>
  <si>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</si>
  <si>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</si>
  <si>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</si>
  <si>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</si>
  <si>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</si>
  <si>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</si>
  <si>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</si>
  <si>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</si>
  <si>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</si>
  <si>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</si>
  <si>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</si>
  <si>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</si>
  <si>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</si>
  <si>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</si>
  <si>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</si>
  <si>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</si>
  <si>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</si>
  <si>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</si>
  <si>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</si>
  <si>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</si>
  <si>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</si>
  <si>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</si>
  <si>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</si>
  <si>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</si>
  <si>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</si>
  <si>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</si>
  <si>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</si>
  <si>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</si>
  <si>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</si>
  <si>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</si>
  <si>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</si>
  <si>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</si>
  <si>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</si>
  <si>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</si>
  <si>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</si>
  <si>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</si>
  <si>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</si>
  <si>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</si>
  <si>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</si>
  <si>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</si>
  <si>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</si>
  <si>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</si>
  <si>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</si>
  <si>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</si>
  <si>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</si>
  <si>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</si>
  <si>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</si>
  <si>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</si>
  <si>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</si>
  <si>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</si>
  <si>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</si>
  <si>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</si>
  <si>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</si>
  <si>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</si>
  <si>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</si>
  <si>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</si>
  <si>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</si>
  <si>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</si>
  <si>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</si>
  <si>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</si>
  <si>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</si>
  <si>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</si>
  <si>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</si>
  <si>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</si>
  <si>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</si>
  <si>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</si>
  <si>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</si>
  <si>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</si>
  <si>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</si>
  <si>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</si>
  <si>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</si>
  <si>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</si>
  <si>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</si>
  <si>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</si>
  <si>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</si>
  <si>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</si>
  <si>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</si>
  <si>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</si>
  <si>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</si>
  <si>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</si>
  <si>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</si>
  <si>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</si>
  <si>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</si>
  <si>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</si>
  <si>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</si>
  <si>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</si>
  <si>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</si>
  <si>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</si>
  <si>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</si>
  <si>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</si>
  <si>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</si>
  <si>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</si>
  <si>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</si>
  <si>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</si>
  <si>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</si>
  <si>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</si>
  <si>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</si>
  <si>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</si>
  <si>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</si>
  <si>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</si>
  <si>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</si>
  <si>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</si>
  <si>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</si>
  <si>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</si>
  <si>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</si>
  <si>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</si>
  <si>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</si>
  <si>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</si>
  <si>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</si>
  <si>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</si>
  <si>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</si>
  <si>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</si>
  <si>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</si>
  <si>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</si>
  <si>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</si>
  <si>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</si>
  <si>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</si>
  <si>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</si>
  <si>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</si>
  <si>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</si>
  <si>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</si>
  <si>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</si>
  <si>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</si>
  <si>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</si>
  <si>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</si>
  <si>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</si>
  <si>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</si>
  <si>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</si>
  <si>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</si>
  <si>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</si>
  <si>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</si>
  <si>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</si>
  <si>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</si>
  <si>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</si>
  <si>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</si>
  <si>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</si>
  <si>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</si>
  <si>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</si>
  <si>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</si>
  <si>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</si>
  <si>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</si>
  <si>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</si>
  <si>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</si>
  <si>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</si>
  <si>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</si>
  <si>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</si>
  <si>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</si>
  <si>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</si>
  <si>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</si>
  <si>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</si>
  <si>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</si>
  <si>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</si>
  <si>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</si>
  <si>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</si>
  <si>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</si>
  <si>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</si>
  <si>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</si>
  <si>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</si>
  <si>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</si>
  <si>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</si>
  <si>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</si>
  <si>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</si>
  <si>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</si>
  <si>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</si>
  <si>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</si>
  <si>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</si>
  <si>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</si>
  <si>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</si>
  <si>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</si>
  <si>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</si>
  <si>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</si>
  <si>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</si>
  <si>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</si>
  <si>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</si>
  <si>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</si>
  <si>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</si>
  <si>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</si>
  <si>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</si>
  <si>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</si>
  <si>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</si>
  <si>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</si>
  <si>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</si>
  <si>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</si>
  <si>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</si>
  <si>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</si>
  <si>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</si>
  <si>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</si>
  <si>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</si>
  <si>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</si>
  <si>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</si>
  <si>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</si>
  <si>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</si>
  <si>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</si>
  <si>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</si>
  <si>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</si>
  <si>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</si>
  <si>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</si>
  <si>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</si>
  <si>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</si>
  <si>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</si>
  <si>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</si>
  <si>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</si>
  <si>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</si>
  <si>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</si>
  <si>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</si>
  <si>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</si>
  <si>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</si>
  <si>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</si>
  <si>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</si>
  <si>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</si>
  <si>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</si>
  <si>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</si>
  <si>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</si>
  <si>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</si>
  <si>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</si>
  <si>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</si>
  <si>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</si>
  <si>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</si>
  <si>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</si>
  <si>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</si>
  <si>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</si>
  <si>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</si>
  <si>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</si>
  <si>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</si>
  <si>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</si>
  <si>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</si>
  <si>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</si>
  <si>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</si>
  <si>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</si>
  <si>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</si>
  <si>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</si>
  <si>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</si>
  <si>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</si>
  <si>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</si>
  <si>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</si>
  <si>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</si>
  <si>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</si>
  <si>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</si>
  <si>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</si>
  <si>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</si>
  <si>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</si>
  <si>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</si>
  <si>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</si>
  <si>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</si>
  <si>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</si>
  <si>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</si>
  <si>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</si>
  <si>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</si>
  <si>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</si>
  <si>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</si>
  <si>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</si>
  <si>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</si>
  <si>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</si>
  <si>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</si>
  <si>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</si>
  <si>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</si>
  <si>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</si>
  <si>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</si>
  <si>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</si>
  <si>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</si>
  <si>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</si>
  <si>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</si>
  <si>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</si>
  <si>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</si>
  <si>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</si>
  <si>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</si>
  <si>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</si>
  <si>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</si>
  <si>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</si>
  <si>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</si>
  <si>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</si>
  <si>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</si>
  <si>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</si>
  <si>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</si>
  <si>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</si>
  <si>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</si>
  <si>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</si>
  <si>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</si>
  <si>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</si>
  <si>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</si>
  <si>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</si>
  <si>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</si>
  <si>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</si>
  <si>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</si>
  <si>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</si>
  <si>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</si>
  <si>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</si>
  <si>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</si>
  <si>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</si>
  <si>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</si>
  <si>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</si>
  <si>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</si>
  <si>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</si>
  <si>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</si>
  <si>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</si>
  <si>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</si>
  <si>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</si>
  <si>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</si>
  <si>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</si>
  <si>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</si>
  <si>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</si>
  <si>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</si>
  <si>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</si>
  <si>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</si>
  <si>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</si>
  <si>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</si>
  <si>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</si>
  <si>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</si>
  <si>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</si>
  <si>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</si>
  <si>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</si>
  <si>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</si>
  <si>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</si>
  <si>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</si>
  <si>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</si>
  <si>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</si>
  <si>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</si>
  <si>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</si>
  <si>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</si>
  <si>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</si>
  <si>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</si>
  <si>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</si>
  <si>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</si>
  <si>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</si>
  <si>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</si>
  <si>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</si>
  <si>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</si>
  <si>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</si>
  <si>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</si>
  <si>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</si>
  <si>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</si>
  <si>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</si>
  <si>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</si>
  <si>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</si>
  <si>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</si>
  <si>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</si>
  <si>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</si>
  <si>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</si>
  <si>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</si>
  <si>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</si>
  <si>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</si>
  <si>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</si>
  <si>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</si>
  <si>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</si>
  <si>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</si>
  <si>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</si>
  <si>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</si>
  <si>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</si>
  <si>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</si>
  <si>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</si>
  <si>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</si>
  <si>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</si>
  <si>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</si>
  <si>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</si>
  <si>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</si>
  <si>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</si>
  <si>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</si>
  <si>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</si>
  <si>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</si>
  <si>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</si>
  <si>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</si>
  <si>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</si>
  <si>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</si>
  <si>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</si>
  <si>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</si>
  <si>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</si>
  <si>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</si>
  <si>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</si>
  <si>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</si>
  <si>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</si>
  <si>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</si>
  <si>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</si>
  <si>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</si>
  <si>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</si>
  <si>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</si>
  <si>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</si>
  <si>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</si>
  <si>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</si>
  <si>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</si>
  <si>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</si>
  <si>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</si>
  <si>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</si>
  <si>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</si>
  <si>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</si>
  <si>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</si>
  <si>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</si>
  <si>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</si>
  <si>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</si>
  <si>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</si>
  <si>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</si>
  <si>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</si>
  <si>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</si>
  <si>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</si>
  <si>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</si>
  <si>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</si>
  <si>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</si>
  <si>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</si>
  <si>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</si>
  <si>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</si>
  <si>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</si>
  <si>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</si>
  <si>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</si>
  <si>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</si>
  <si>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</si>
  <si>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</si>
  <si>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</si>
  <si>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</si>
  <si>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</si>
  <si>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</si>
  <si>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</si>
  <si>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</si>
  <si>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</si>
  <si>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</si>
  <si>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</si>
  <si>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</si>
  <si>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</si>
  <si>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</si>
  <si>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</si>
  <si>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</si>
  <si>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</si>
  <si>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</si>
  <si>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</si>
  <si>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</si>
  <si>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</si>
  <si>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</si>
  <si>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</si>
  <si>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</si>
  <si>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</si>
  <si>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</si>
  <si>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</si>
  <si>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</si>
  <si>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</si>
  <si>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</si>
  <si>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</si>
  <si>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</si>
  <si>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</si>
  <si>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</si>
  <si>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</si>
  <si>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</si>
  <si>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</si>
  <si>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</si>
  <si>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</si>
  <si>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</si>
  <si>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</si>
  <si>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</si>
  <si>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</si>
  <si>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</si>
  <si>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</si>
  <si>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</si>
  <si>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</si>
  <si>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</si>
  <si>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</si>
  <si>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</si>
  <si>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</si>
  <si>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</si>
  <si>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</si>
  <si>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</si>
  <si>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</si>
  <si>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</si>
  <si>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</si>
  <si>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</si>
  <si>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</si>
  <si>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</si>
  <si>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</si>
  <si>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</si>
  <si>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</si>
  <si>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</si>
  <si>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</si>
  <si>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</si>
  <si>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</si>
  <si>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</si>
  <si>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</si>
  <si>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</si>
  <si>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</si>
  <si>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</si>
  <si>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</si>
  <si>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</si>
  <si>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</si>
  <si>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</si>
  <si>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</si>
  <si>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</si>
  <si>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</si>
  <si>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</si>
  <si>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</si>
  <si>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</si>
  <si>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</si>
  <si>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</si>
  <si>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</si>
  <si>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</si>
  <si>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</si>
  <si>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</si>
  <si>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</si>
  <si>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</si>
  <si>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</si>
  <si>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</si>
  <si>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</si>
  <si>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</si>
  <si>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</si>
  <si>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</si>
  <si>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</si>
  <si>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</si>
  <si>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</si>
  <si>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</si>
  <si>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</si>
  <si>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</si>
  <si>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</si>
  <si>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</si>
  <si>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</si>
  <si>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</si>
  <si>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</si>
  <si>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</si>
  <si>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</si>
  <si>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</si>
  <si>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</si>
  <si>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</si>
  <si>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</si>
  <si>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</si>
  <si>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</si>
  <si>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</si>
  <si>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</si>
  <si>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</si>
  <si>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</si>
  <si>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</si>
  <si>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</si>
  <si>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</si>
  <si>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</si>
  <si>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</si>
  <si>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</si>
  <si>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</si>
  <si>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</si>
  <si>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</si>
  <si>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</si>
  <si>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</si>
  <si>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</si>
  <si>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</si>
  <si>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</si>
  <si>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</si>
  <si>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</si>
  <si>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</si>
  <si>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</si>
  <si>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</si>
  <si>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</si>
  <si>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</si>
  <si>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</si>
  <si>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</si>
  <si>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</si>
  <si>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</si>
  <si>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</si>
  <si>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</si>
  <si>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</si>
  <si>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</si>
  <si>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</si>
  <si>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</si>
  <si>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</si>
  <si>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</si>
  <si>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</si>
  <si>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</si>
  <si>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</si>
  <si>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</si>
  <si>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</si>
  <si>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</si>
  <si>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</si>
  <si>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</si>
  <si>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</si>
  <si>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</si>
  <si>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</si>
  <si>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</si>
  <si>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</si>
  <si>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</si>
  <si>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</si>
  <si>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</si>
  <si>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</si>
  <si>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</si>
  <si>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</si>
  <si>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</si>
  <si>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</si>
  <si>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</si>
  <si>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</si>
  <si>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</si>
  <si>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</si>
  <si>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</si>
  <si>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</si>
  <si>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</si>
  <si>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</si>
  <si>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</si>
  <si>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</si>
  <si>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</si>
  <si>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</si>
  <si>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</si>
  <si>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</si>
  <si>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</si>
  <si>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</si>
  <si>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</si>
  <si>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</si>
  <si>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</si>
  <si>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</si>
  <si>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</si>
  <si>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</si>
  <si>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</si>
  <si>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</si>
  <si>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</si>
  <si>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</si>
  <si>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</si>
  <si>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</si>
  <si>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</si>
  <si>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</si>
  <si>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</si>
  <si>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</si>
  <si>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</si>
  <si>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</si>
  <si>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</si>
  <si>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</si>
  <si>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</si>
  <si>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</si>
  <si>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</si>
  <si>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</si>
  <si>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</si>
  <si>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</si>
  <si>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</si>
  <si>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</si>
  <si>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</si>
  <si>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</si>
  <si>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</si>
  <si>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</si>
  <si>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</si>
  <si>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</si>
  <si>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</si>
  <si>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</si>
  <si>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</si>
  <si>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</si>
  <si>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</si>
  <si>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</si>
  <si>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</si>
  <si>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</si>
  <si>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</si>
  <si>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</si>
  <si>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</si>
  <si>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</si>
  <si>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</si>
  <si>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</si>
  <si>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</si>
  <si>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</si>
  <si>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</si>
  <si>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</si>
  <si>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</si>
  <si>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</si>
  <si>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</si>
  <si>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</si>
  <si>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</si>
  <si>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</si>
  <si>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</si>
  <si>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</si>
  <si>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</si>
  <si>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</si>
  <si>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</si>
  <si>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</si>
  <si>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</si>
  <si>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</si>
  <si>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</si>
  <si>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</si>
  <si>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</si>
  <si>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</si>
  <si>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</si>
  <si>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</si>
  <si>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</si>
  <si>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</si>
  <si>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</si>
  <si>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</si>
  <si>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</si>
  <si>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</si>
  <si>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</si>
  <si>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</si>
  <si>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</si>
  <si>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</si>
  <si>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</si>
  <si>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</si>
  <si>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</si>
  <si>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</si>
  <si>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</si>
  <si>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</si>
  <si>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</si>
  <si>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</si>
  <si>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</si>
  <si>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</si>
  <si>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</si>
  <si>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</si>
  <si>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</si>
  <si>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</si>
  <si>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</si>
  <si>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</si>
  <si>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</si>
  <si>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</si>
  <si>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</si>
  <si>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</si>
  <si>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</si>
  <si>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</si>
  <si>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</si>
  <si>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</si>
  <si>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</si>
  <si>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</si>
  <si>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</si>
  <si>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</si>
  <si>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</si>
  <si>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</si>
  <si>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</si>
  <si>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</si>
  <si>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</si>
  <si>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</si>
  <si>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</si>
  <si>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</si>
  <si>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</si>
  <si>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</si>
  <si>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</si>
  <si>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</si>
  <si>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</si>
  <si>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</si>
  <si>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</si>
  <si>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</si>
  <si>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</si>
  <si>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</si>
  <si>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</si>
  <si>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</si>
  <si>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</si>
  <si>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</si>
  <si>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</si>
  <si>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</si>
  <si>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</si>
  <si>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</si>
  <si>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</si>
  <si>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</si>
  <si>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</si>
  <si>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</si>
  <si>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</si>
  <si>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</si>
  <si>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</si>
  <si>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</si>
  <si>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</si>
  <si>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</si>
  <si>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</si>
  <si>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</si>
  <si>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</si>
  <si>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</si>
  <si>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</si>
  <si>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</si>
  <si>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</si>
  <si>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</si>
  <si>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</si>
  <si>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</si>
  <si>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</si>
  <si>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</si>
  <si>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</si>
  <si>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</si>
  <si>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</si>
  <si>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</si>
  <si>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</si>
  <si>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</si>
  <si>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</si>
  <si>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</si>
  <si>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</si>
  <si>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</si>
  <si>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</si>
  <si>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</si>
  <si>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</si>
  <si>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</si>
  <si>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</si>
  <si>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</si>
  <si>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</si>
  <si>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</si>
  <si>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</si>
  <si>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</si>
  <si>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</si>
  <si>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</si>
  <si>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</si>
  <si>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</si>
  <si>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</si>
  <si>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</si>
  <si>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</si>
  <si>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</si>
  <si>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</si>
  <si>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</si>
  <si>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</si>
  <si>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</si>
  <si>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</si>
  <si>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</si>
  <si>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</si>
  <si>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</si>
  <si>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</si>
  <si>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</si>
  <si>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</si>
  <si>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</si>
  <si>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</si>
  <si>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</si>
  <si>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</si>
  <si>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</si>
  <si>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</si>
  <si>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</si>
  <si>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</si>
  <si>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</si>
  <si>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</si>
  <si>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</si>
  <si>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</si>
  <si>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</si>
  <si>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</si>
  <si>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</si>
  <si>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</si>
  <si>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</si>
  <si>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</si>
  <si>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</si>
  <si>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</si>
  <si>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</si>
  <si>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</si>
  <si>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</si>
  <si>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</si>
  <si>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</si>
  <si>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</si>
  <si>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</si>
  <si>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</si>
  <si>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</si>
  <si>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</si>
  <si>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</si>
  <si>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</si>
  <si>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</si>
  <si>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</si>
  <si>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</si>
  <si>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</si>
  <si>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</si>
  <si>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</si>
  <si>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</si>
  <si>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</si>
  <si>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</si>
  <si>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</si>
  <si>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</si>
  <si>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</si>
  <si>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</si>
  <si>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</si>
  <si>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</si>
  <si>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</si>
  <si>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</si>
  <si>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</si>
  <si>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</si>
  <si>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</si>
  <si>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</si>
  <si>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</si>
  <si>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</si>
  <si>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</si>
  <si>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</si>
  <si>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</si>
  <si>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</si>
  <si>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</si>
  <si>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</si>
  <si>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</si>
  <si>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</si>
  <si>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</si>
  <si>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</si>
  <si>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</si>
  <si>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</si>
  <si>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</si>
  <si>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</si>
  <si>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</si>
  <si>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</si>
  <si>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</si>
  <si>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</si>
  <si>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</si>
  <si>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</si>
  <si>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</si>
  <si>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</si>
  <si>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</si>
  <si>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</si>
  <si>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</si>
  <si>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</si>
  <si>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</si>
  <si>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</si>
  <si>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</si>
  <si>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</si>
  <si>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</si>
  <si>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</si>
  <si>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</si>
  <si>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</si>
  <si>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</si>
  <si>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</si>
  <si>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</si>
  <si>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</si>
  <si>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</si>
  <si>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</si>
  <si>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</si>
  <si>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</si>
  <si>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</si>
  <si>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</si>
  <si>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</si>
  <si>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</si>
  <si>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</si>
  <si>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</si>
  <si>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</si>
  <si>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</si>
  <si>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</si>
  <si>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</si>
  <si>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</si>
  <si>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</si>
  <si>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</si>
  <si>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</si>
  <si>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</si>
  <si>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</si>
  <si>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</si>
  <si>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</si>
  <si>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</si>
  <si>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</si>
  <si>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</si>
  <si>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</si>
  <si>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</si>
  <si>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</si>
  <si>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</si>
  <si>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</si>
  <si>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</si>
  <si>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</si>
  <si>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</si>
  <si>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</si>
  <si>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</si>
  <si>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</si>
  <si>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</si>
  <si>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</si>
  <si>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</si>
  <si>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</si>
  <si>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</si>
  <si>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</si>
  <si>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</si>
  <si>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</si>
  <si>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</si>
  <si>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</si>
  <si>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</si>
  <si>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</si>
  <si>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</si>
  <si>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</si>
  <si>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</si>
  <si>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</si>
  <si>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</si>
  <si>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</si>
  <si>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</si>
  <si>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</si>
  <si>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</si>
  <si>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</si>
  <si>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</si>
  <si>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</si>
  <si>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</si>
  <si>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</si>
  <si>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</si>
  <si>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</si>
  <si>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</si>
  <si>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</si>
  <si>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</si>
  <si>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</si>
  <si>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</si>
  <si>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</si>
  <si>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</si>
  <si>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</si>
  <si>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</si>
  <si>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</si>
  <si>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</si>
  <si>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</si>
  <si>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</si>
  <si>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</si>
  <si>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</si>
  <si>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</si>
  <si>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</si>
  <si>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</si>
  <si>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</si>
  <si>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</si>
  <si>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</si>
  <si>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</si>
  <si>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</si>
  <si>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</si>
  <si>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</si>
  <si>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</si>
  <si>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</si>
  <si>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</si>
  <si>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</si>
  <si>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</si>
  <si>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</si>
  <si>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</si>
  <si>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</si>
  <si>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</si>
  <si>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</si>
  <si>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</si>
  <si>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</si>
  <si>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</si>
  <si>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</si>
  <si>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</si>
  <si>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</si>
  <si>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</si>
  <si>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</si>
  <si>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</si>
  <si>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</si>
  <si>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</si>
  <si>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</si>
  <si>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</si>
  <si>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</si>
  <si>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</si>
  <si>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</si>
  <si>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</si>
  <si>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</si>
  <si>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</si>
  <si>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</si>
  <si>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</si>
  <si>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</si>
  <si>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</si>
  <si>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</si>
  <si>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</si>
  <si>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</si>
  <si>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</si>
  <si>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</si>
  <si>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</si>
  <si>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</si>
  <si>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</si>
  <si>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</si>
  <si>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</si>
  <si>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</si>
  <si>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</si>
  <si>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</si>
  <si>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</si>
  <si>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</si>
  <si>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</si>
  <si>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</si>
  <si>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</si>
  <si>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</si>
  <si>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</si>
  <si>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</si>
  <si>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</si>
  <si>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</si>
  <si>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</si>
  <si>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</si>
  <si>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</si>
  <si>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</si>
  <si>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</si>
  <si>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</si>
  <si>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</si>
  <si>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</si>
  <si>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</si>
  <si>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</si>
  <si>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</si>
  <si>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</si>
  <si>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</si>
  <si>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</si>
  <si>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</si>
  <si>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</si>
  <si>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</si>
  <si>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</si>
  <si>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</si>
  <si>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</si>
  <si>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</si>
  <si>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</si>
  <si>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</si>
  <si>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</si>
  <si>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</si>
  <si>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</si>
  <si>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</si>
  <si>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</si>
  <si>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</si>
  <si>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</si>
  <si>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</si>
  <si>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</si>
  <si>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</si>
  <si>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</si>
  <si>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</si>
  <si>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</si>
  <si>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</si>
  <si>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</si>
  <si>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</si>
  <si>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</si>
  <si>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</si>
  <si>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</si>
  <si>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</si>
  <si>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</si>
  <si>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</si>
  <si>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</si>
  <si>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</si>
  <si>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</si>
  <si>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</si>
  <si>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</si>
  <si>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</si>
  <si>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</si>
  <si>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</si>
  <si>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</si>
  <si>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</si>
  <si>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</si>
  <si>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</si>
  <si>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</si>
  <si>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</si>
  <si>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</si>
  <si>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</si>
  <si>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</si>
  <si>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</si>
  <si>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</si>
  <si>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</si>
  <si>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</si>
  <si>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</si>
  <si>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</si>
  <si>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</si>
  <si>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</si>
  <si>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</si>
  <si>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</si>
  <si>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</si>
  <si>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</si>
  <si>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</si>
  <si>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</si>
  <si>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</si>
  <si>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</si>
  <si>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</si>
  <si>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</si>
  <si>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</si>
  <si>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</si>
  <si>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</si>
  <si>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</si>
  <si>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</si>
  <si>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</si>
  <si>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</si>
  <si>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</si>
  <si>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</si>
  <si>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</si>
  <si>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</si>
  <si>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</si>
  <si>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</si>
  <si>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</si>
  <si>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</si>
  <si>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</si>
  <si>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</si>
  <si>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</si>
  <si>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</si>
  <si>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</si>
  <si>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</si>
  <si>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</si>
  <si>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</si>
  <si>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</si>
  <si>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</si>
  <si>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</si>
  <si>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</si>
  <si>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</si>
  <si>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</si>
  <si>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</si>
  <si>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</si>
  <si>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</si>
  <si>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</si>
  <si>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</si>
  <si>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</si>
  <si>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</si>
  <si>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</si>
  <si>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</si>
  <si>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</si>
  <si>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</si>
  <si>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</si>
  <si>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</si>
  <si>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</si>
  <si>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</si>
  <si>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</si>
  <si>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</si>
  <si>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</si>
  <si>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</si>
  <si>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</si>
  <si>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</si>
  <si>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</si>
  <si>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</si>
  <si>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</si>
  <si>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</si>
  <si>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</si>
  <si>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</si>
  <si>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</si>
  <si>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</si>
  <si>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</si>
  <si>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</si>
  <si>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</si>
  <si>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</si>
  <si>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</si>
  <si>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</si>
  <si>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</si>
  <si>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</si>
  <si>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</si>
  <si>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</si>
  <si>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</si>
  <si>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</si>
  <si>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</si>
  <si>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</si>
  <si>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</si>
  <si>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</si>
  <si>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</si>
  <si>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</si>
  <si>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</si>
  <si>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</si>
  <si>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</si>
  <si>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</si>
  <si>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</si>
  <si>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</si>
  <si>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</si>
  <si>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</si>
  <si>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</si>
  <si>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</si>
  <si>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</si>
  <si>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</si>
  <si>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</si>
  <si>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</si>
  <si>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</si>
  <si>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</si>
  <si>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</si>
  <si>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</si>
  <si>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</si>
  <si>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</si>
  <si>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</si>
  <si>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</si>
  <si>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</si>
  <si>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</si>
  <si>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</si>
  <si>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</si>
  <si>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</si>
  <si>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</si>
  <si>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</si>
  <si>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</si>
  <si>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</si>
  <si>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</si>
  <si>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</si>
  <si>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</si>
  <si>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</si>
  <si>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</si>
  <si>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</si>
  <si>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</si>
  <si>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</si>
  <si>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</si>
  <si>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</si>
  <si>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</si>
  <si>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</si>
  <si>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</si>
  <si>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</si>
  <si>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</si>
  <si>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</si>
  <si>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</si>
  <si>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</si>
  <si>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</si>
  <si>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</si>
  <si>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</si>
  <si>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</si>
  <si>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</si>
  <si>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</si>
  <si>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</si>
  <si>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</si>
  <si>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</si>
  <si>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</si>
  <si>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</si>
  <si>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</si>
  <si>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</si>
  <si>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</si>
  <si>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</si>
  <si>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</si>
  <si>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</si>
  <si>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</si>
  <si>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</si>
  <si>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</si>
  <si>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</si>
  <si>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</si>
  <si>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</si>
  <si>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</si>
  <si>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</si>
  <si>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</si>
  <si>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</si>
  <si>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</si>
  <si>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</si>
  <si>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</si>
  <si>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</si>
  <si>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</si>
  <si>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</si>
  <si>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</si>
  <si>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</si>
  <si>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</si>
  <si>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</si>
  <si>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</si>
  <si>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</si>
  <si>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</si>
  <si>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</si>
  <si>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</si>
  <si>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</si>
  <si>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</si>
  <si>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</si>
  <si>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</si>
  <si>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</si>
  <si>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</si>
  <si>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</si>
  <si>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</si>
  <si>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</si>
  <si>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</si>
  <si>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</si>
  <si>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</si>
  <si>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</si>
  <si>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</si>
  <si>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</si>
  <si>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</si>
  <si>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</si>
  <si>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</si>
  <si>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</si>
  <si>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</si>
  <si>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</si>
  <si>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</si>
  <si>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</si>
  <si>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</si>
  <si>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</si>
  <si>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</si>
  <si>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</si>
  <si>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</si>
  <si>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</si>
  <si>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</si>
  <si>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</si>
  <si>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</si>
  <si>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</si>
  <si>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</si>
  <si>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</si>
  <si>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</si>
  <si>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</si>
  <si>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</si>
  <si>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</si>
  <si>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</si>
  <si>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</si>
  <si>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</si>
  <si>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</si>
  <si>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</si>
  <si>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</si>
  <si>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</si>
  <si>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</si>
  <si>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</si>
  <si>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</si>
  <si>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</si>
  <si>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</si>
  <si>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</si>
  <si>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</si>
  <si>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</si>
  <si>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</si>
  <si>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</si>
  <si>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</si>
  <si>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</si>
  <si>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</si>
  <si>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</si>
  <si>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</si>
  <si>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</si>
  <si>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</si>
  <si>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</si>
  <si>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</si>
  <si>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</si>
  <si>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</si>
  <si>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</si>
  <si>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</si>
  <si>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</si>
  <si>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</si>
  <si>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</si>
  <si>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</si>
  <si>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</si>
  <si>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</si>
  <si>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</si>
  <si>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</si>
  <si>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</si>
  <si>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</si>
  <si>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</si>
  <si>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</si>
  <si>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</si>
  <si>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</si>
  <si>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</si>
  <si>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</si>
  <si>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</si>
  <si>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</si>
  <si>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</si>
  <si>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</si>
  <si>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</si>
  <si>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</si>
  <si>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</si>
  <si>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</si>
  <si>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</si>
  <si>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</si>
  <si>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</si>
  <si>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</si>
  <si>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</si>
  <si>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</si>
  <si>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</si>
  <si>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</si>
  <si>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</si>
  <si>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</si>
  <si>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</si>
  <si>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</si>
  <si>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</si>
  <si>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</si>
  <si>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</si>
  <si>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</si>
  <si>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</si>
  <si>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</si>
  <si>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</si>
  <si>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</si>
  <si>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</si>
  <si>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</si>
  <si>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</si>
  <si>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</si>
  <si>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</si>
  <si>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</si>
  <si>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</si>
  <si>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</si>
  <si>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</si>
  <si>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</si>
  <si>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</si>
  <si>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</si>
  <si>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</si>
  <si>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</si>
  <si>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</si>
  <si>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</si>
  <si>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</si>
  <si>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</si>
  <si>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</si>
  <si>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</si>
  <si>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</si>
  <si>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</si>
  <si>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</si>
  <si>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</si>
  <si>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</si>
  <si>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</si>
  <si>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</si>
  <si>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</si>
  <si>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</si>
  <si>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</si>
  <si>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</si>
  <si>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</si>
  <si>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</si>
  <si>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</si>
  <si>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</si>
  <si>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</si>
  <si>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</si>
  <si>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</si>
  <si>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</si>
  <si>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</si>
  <si>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</si>
  <si>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</si>
  <si>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</si>
  <si>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</si>
  <si>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</si>
  <si>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</si>
  <si>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</si>
  <si>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</si>
  <si>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</si>
  <si>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</si>
  <si>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</si>
  <si>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</si>
  <si>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</si>
  <si>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</si>
  <si>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</si>
  <si>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</si>
  <si>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</si>
  <si>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</si>
  <si>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</si>
  <si>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</si>
  <si>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</si>
  <si>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</si>
  <si>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</si>
  <si>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</si>
  <si>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</si>
  <si>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</si>
  <si>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</si>
  <si>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</si>
  <si>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</si>
  <si>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</si>
  <si>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</si>
  <si>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</si>
  <si>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</si>
  <si>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</si>
  <si>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</si>
  <si>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</si>
  <si>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</si>
  <si>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</si>
  <si>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</si>
  <si>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</si>
  <si>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</si>
  <si>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</si>
  <si>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</si>
  <si>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</si>
  <si>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</si>
  <si>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</si>
  <si>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</si>
  <si>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</si>
  <si>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</si>
  <si>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</si>
  <si>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</si>
  <si>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</si>
  <si>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</si>
  <si>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</si>
  <si>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</si>
  <si>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</si>
  <si>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</si>
  <si>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</si>
  <si>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</si>
  <si>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</si>
  <si>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</si>
  <si>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</si>
  <si>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</si>
  <si>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</si>
  <si>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</si>
  <si>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</si>
  <si>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</si>
  <si>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</si>
  <si>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</si>
  <si>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</si>
  <si>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</si>
  <si>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</si>
  <si>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</si>
  <si>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</si>
  <si>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</si>
  <si>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</si>
  <si>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</si>
  <si>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</si>
  <si>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</si>
  <si>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</si>
  <si>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</si>
  <si>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</si>
  <si>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</si>
  <si>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</si>
  <si>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</si>
  <si>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</si>
  <si>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</si>
  <si>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</si>
  <si>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</si>
  <si>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</si>
  <si>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</si>
  <si>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</si>
  <si>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</si>
  <si>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</si>
  <si>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</si>
  <si>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</si>
  <si>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</si>
  <si>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</si>
  <si>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</si>
  <si>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</si>
  <si>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</si>
  <si>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</si>
  <si>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</si>
  <si>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</si>
  <si>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</si>
  <si>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</si>
  <si>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</si>
  <si>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</si>
  <si>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</si>
  <si>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</si>
  <si>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</si>
  <si>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</si>
  <si>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</si>
  <si>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</si>
  <si>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</si>
  <si>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</si>
  <si>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</si>
  <si>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</si>
  <si>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</si>
  <si>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</si>
  <si>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</si>
  <si>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</si>
  <si>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</si>
  <si>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</si>
  <si>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</si>
  <si>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</si>
  <si>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</si>
  <si>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</si>
  <si>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</si>
  <si>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</si>
  <si>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</si>
  <si>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</si>
  <si>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</si>
  <si>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</si>
  <si>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</si>
  <si>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</si>
  <si>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</si>
  <si>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</si>
  <si>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</si>
  <si>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</si>
  <si>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</si>
  <si>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</si>
  <si>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</si>
  <si>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</si>
  <si>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</si>
  <si>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</si>
  <si>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</si>
  <si>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</si>
  <si>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</si>
  <si>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</si>
  <si>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</si>
  <si>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</si>
  <si>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</si>
  <si>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</si>
  <si>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</si>
  <si>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</si>
  <si>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</si>
  <si>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</si>
  <si>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</si>
  <si>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</si>
  <si>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</si>
  <si>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</si>
  <si>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</si>
  <si>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</si>
  <si>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</si>
  <si>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</si>
  <si>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</si>
  <si>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</si>
  <si>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</si>
  <si>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</si>
  <si>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</si>
  <si>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</si>
  <si>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</si>
  <si>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</si>
  <si>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</si>
  <si>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</si>
  <si>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</si>
  <si>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</si>
  <si>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</si>
  <si>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</si>
  <si>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</si>
  <si>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</si>
  <si>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</si>
  <si>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</si>
  <si>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</si>
  <si>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</si>
  <si>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</si>
  <si>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</si>
  <si>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</si>
  <si>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</si>
  <si>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</si>
  <si>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</si>
  <si>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</si>
  <si>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</si>
  <si>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</si>
  <si>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</si>
  <si>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</si>
  <si>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</si>
  <si>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</si>
  <si>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</si>
  <si>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</si>
  <si>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</si>
  <si>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</si>
  <si>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</si>
  <si>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</si>
  <si>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</si>
  <si>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</si>
  <si>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</si>
  <si>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</si>
  <si>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</si>
  <si>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</si>
  <si>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</si>
  <si>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</si>
  <si>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</si>
  <si>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</si>
  <si>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</si>
  <si>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</si>
  <si>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</si>
  <si>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</si>
  <si>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</si>
  <si>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</si>
  <si>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</si>
  <si>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</si>
  <si>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</si>
  <si>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</si>
  <si>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</si>
  <si>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</si>
  <si>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</si>
  <si>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</si>
  <si>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</si>
  <si>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</si>
  <si>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</si>
  <si>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</si>
  <si>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</si>
  <si>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</si>
  <si>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</si>
  <si>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</si>
  <si>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</si>
  <si>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</si>
  <si>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</si>
  <si>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</si>
  <si>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</si>
  <si>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</si>
  <si>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</si>
  <si>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</si>
  <si>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</si>
  <si>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</si>
  <si>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</si>
  <si>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</si>
  <si>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</si>
  <si>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</si>
  <si>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</si>
  <si>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</si>
  <si>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</si>
  <si>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</si>
  <si>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</si>
  <si>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</si>
  <si>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</si>
  <si>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</si>
  <si>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</si>
  <si>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</si>
  <si>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</si>
  <si>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</si>
  <si>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</si>
  <si>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</si>
  <si>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</si>
  <si>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</si>
  <si>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</si>
  <si>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</si>
  <si>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</si>
  <si>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</si>
  <si>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</si>
  <si>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</si>
  <si>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</si>
  <si>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</si>
  <si>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</si>
  <si>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</si>
  <si>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</si>
  <si>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</si>
  <si>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</si>
  <si>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</si>
  <si>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</si>
  <si>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</si>
  <si>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</si>
  <si>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</si>
  <si>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</si>
  <si>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</si>
  <si>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</si>
  <si>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</si>
  <si>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</si>
  <si>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</si>
  <si>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</si>
  <si>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</si>
  <si>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</si>
  <si>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</si>
  <si>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</si>
  <si>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</si>
  <si>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</si>
  <si>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</si>
  <si>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</si>
  <si>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</si>
  <si>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</si>
  <si>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</si>
  <si>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</si>
  <si>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</si>
  <si>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</si>
  <si>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</si>
  <si>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</si>
  <si>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</si>
  <si>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</si>
  <si>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</si>
  <si>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</si>
  <si>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</si>
  <si>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</si>
  <si>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</si>
  <si>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</si>
  <si>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</si>
  <si>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</si>
  <si>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</si>
  <si>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</si>
  <si>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</si>
  <si>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</si>
  <si>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</si>
  <si>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</si>
  <si>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</si>
  <si>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</si>
  <si>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</si>
  <si>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</si>
  <si>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</si>
  <si>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</si>
  <si>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</si>
  <si>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</si>
  <si>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</si>
  <si>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</si>
  <si>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</si>
  <si>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</si>
  <si>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</si>
  <si>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</si>
  <si>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</si>
  <si>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</si>
  <si>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</si>
  <si>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</si>
  <si>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</si>
  <si>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</si>
  <si>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</si>
  <si>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</si>
  <si>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</si>
  <si>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</si>
  <si>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</si>
  <si>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</si>
  <si>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</si>
  <si>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</si>
  <si>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</si>
  <si>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</si>
  <si>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</si>
  <si>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</si>
  <si>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</si>
  <si>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</si>
  <si>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</si>
  <si>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</si>
  <si>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</si>
  <si>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</si>
  <si>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</si>
  <si>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</si>
  <si>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</si>
  <si>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</si>
  <si>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</si>
  <si>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</si>
  <si>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</si>
  <si>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</si>
  <si>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</si>
  <si>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</si>
  <si>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</si>
  <si>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</si>
  <si>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</si>
  <si>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</si>
  <si>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</si>
  <si>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</si>
  <si>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</si>
  <si>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</si>
  <si>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</si>
  <si>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</si>
  <si>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</si>
  <si>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</si>
  <si>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</si>
  <si>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</si>
  <si>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</si>
  <si>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</si>
  <si>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</si>
  <si>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</si>
  <si>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</si>
  <si>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</si>
  <si>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</si>
  <si>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</si>
  <si>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</si>
  <si>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</si>
  <si>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</si>
  <si>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</si>
  <si>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</si>
  <si>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</si>
  <si>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</si>
  <si>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</si>
  <si>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</si>
  <si>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</si>
  <si>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</si>
  <si>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</si>
  <si>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</si>
  <si>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</si>
  <si>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</si>
  <si>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</si>
  <si>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</si>
  <si>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</si>
  <si>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</si>
  <si>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</si>
  <si>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</si>
  <si>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</si>
  <si>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</si>
  <si>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</si>
  <si>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</si>
  <si>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</si>
  <si>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</si>
  <si>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</si>
  <si>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</si>
  <si>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</si>
  <si>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</si>
  <si>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</si>
  <si>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</si>
  <si>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</si>
  <si>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</si>
  <si>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</si>
  <si>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</si>
  <si>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</si>
  <si>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</si>
  <si>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</si>
  <si>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</si>
  <si>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</si>
  <si>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</si>
  <si>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</si>
  <si>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</si>
  <si>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</si>
  <si>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</si>
  <si>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</si>
  <si>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</si>
  <si>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</si>
  <si>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</si>
  <si>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</si>
  <si>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</si>
  <si>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</si>
  <si>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</si>
  <si>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</si>
  <si>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</si>
  <si>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</si>
  <si>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</si>
  <si>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</si>
  <si>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</si>
  <si>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</si>
  <si>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</si>
  <si>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</si>
  <si>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</si>
  <si>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</si>
  <si>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</si>
  <si>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</si>
  <si>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</si>
  <si>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</si>
  <si>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</si>
  <si>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</si>
  <si>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</si>
  <si>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</si>
  <si>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</si>
  <si>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</si>
  <si>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</si>
  <si>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</si>
  <si>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</si>
  <si>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</si>
  <si>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</si>
  <si>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</si>
  <si>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</si>
  <si>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</si>
  <si>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</si>
  <si>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</si>
  <si>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</si>
  <si>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</si>
  <si>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</si>
  <si>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</si>
  <si>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</si>
  <si>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</si>
  <si>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</si>
  <si>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</si>
  <si>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</si>
  <si>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</si>
  <si>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</si>
  <si>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</si>
  <si>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</si>
  <si>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</si>
  <si>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</si>
  <si>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</si>
  <si>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</si>
  <si>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</si>
  <si>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</si>
  <si>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</si>
  <si>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</si>
  <si>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</si>
  <si>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</si>
  <si>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</si>
  <si>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</si>
  <si>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</si>
  <si>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</si>
  <si>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</si>
  <si>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</si>
  <si>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</si>
  <si>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</si>
  <si>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</si>
  <si>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</si>
  <si>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</si>
  <si>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</si>
  <si>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</si>
  <si>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</si>
  <si>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</si>
  <si>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</si>
  <si>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</si>
  <si>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</si>
  <si>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</si>
  <si>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</si>
  <si>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</si>
  <si>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</si>
  <si>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</si>
  <si>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</si>
  <si>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</si>
  <si>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</si>
  <si>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</si>
  <si>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</si>
  <si>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</si>
  <si>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</si>
  <si>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</si>
  <si>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</si>
  <si>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</si>
  <si>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</si>
  <si>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</si>
  <si>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</si>
  <si>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</si>
  <si>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</si>
  <si>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</si>
  <si>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</si>
  <si>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</si>
  <si>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</si>
  <si>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</si>
  <si>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</si>
  <si>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</si>
  <si>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</si>
  <si>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</si>
  <si>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</si>
  <si>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</si>
  <si>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</si>
  <si>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</si>
  <si>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</si>
  <si>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</si>
  <si>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</si>
  <si>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</si>
  <si>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</si>
  <si>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</si>
  <si>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</si>
  <si>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</si>
  <si>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</si>
  <si>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</si>
  <si>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</si>
  <si>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</si>
  <si>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</si>
  <si>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</si>
  <si>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</si>
  <si>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</si>
  <si>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</si>
  <si>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</si>
  <si>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</si>
  <si>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</si>
  <si>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</si>
  <si>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</si>
  <si>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</si>
  <si>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</si>
  <si>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</si>
  <si>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</si>
  <si>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</si>
  <si>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</si>
  <si>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</si>
  <si>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</si>
  <si>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</si>
  <si>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</si>
  <si>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</si>
  <si>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</si>
  <si>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</si>
  <si>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</si>
  <si>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</si>
  <si>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</si>
  <si>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</si>
  <si>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</si>
  <si>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</si>
  <si>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</si>
  <si>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</si>
  <si>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</si>
  <si>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</si>
  <si>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</si>
  <si>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</si>
  <si>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</si>
  <si>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</si>
  <si>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</si>
  <si>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</si>
  <si>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</si>
  <si>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</si>
  <si>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</si>
  <si>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</si>
  <si>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</si>
  <si>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</si>
  <si>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</si>
  <si>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</si>
  <si>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</si>
  <si>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</si>
  <si>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</si>
  <si>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</si>
  <si>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</si>
  <si>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</si>
  <si>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</si>
  <si>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</si>
  <si>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</si>
  <si>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</si>
  <si>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</si>
  <si>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</si>
  <si>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</si>
  <si>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</si>
  <si>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</si>
  <si>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</si>
  <si>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</si>
  <si>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</si>
  <si>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</si>
  <si>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</si>
  <si>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</si>
  <si>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</si>
  <si>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</si>
  <si>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</si>
  <si>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</si>
  <si>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</si>
  <si>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</si>
  <si>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</si>
  <si>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</si>
  <si>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</si>
  <si>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</si>
  <si>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</si>
  <si>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</si>
  <si>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</si>
  <si>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</si>
  <si>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</si>
  <si>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</si>
  <si>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</si>
  <si>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</si>
  <si>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</si>
  <si>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</si>
  <si>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</si>
  <si>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</si>
  <si>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</si>
  <si>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</si>
  <si>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</si>
  <si>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</si>
  <si>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</si>
  <si>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</si>
  <si>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</si>
  <si>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</si>
  <si>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</si>
  <si>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</si>
  <si>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</si>
  <si>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</si>
  <si>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</si>
  <si>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</si>
  <si>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</si>
  <si>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</si>
  <si>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</si>
  <si>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</si>
  <si>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</si>
  <si>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</si>
  <si>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</si>
  <si>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</si>
  <si>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</si>
  <si>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</si>
  <si>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</si>
  <si>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</si>
  <si>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</si>
  <si>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</si>
  <si>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</si>
  <si>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</si>
  <si>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</si>
  <si>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</si>
  <si>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</si>
  <si>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</si>
  <si>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</si>
  <si>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</si>
  <si>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</si>
  <si>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</si>
  <si>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</si>
  <si>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</si>
  <si>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</si>
  <si>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</si>
  <si>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</si>
  <si>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</si>
  <si>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</si>
  <si>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</si>
  <si>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</si>
  <si>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</si>
  <si>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</si>
  <si>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</si>
  <si>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</si>
  <si>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</si>
  <si>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</si>
  <si>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</si>
  <si>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</si>
  <si>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</si>
  <si>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</si>
  <si>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</si>
  <si>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</si>
  <si>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</si>
  <si>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</si>
  <si>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</si>
  <si>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</si>
  <si>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</si>
  <si>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</si>
  <si>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</si>
  <si>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</si>
  <si>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</si>
  <si>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</si>
  <si>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</si>
  <si>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</si>
  <si>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</si>
  <si>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</si>
  <si>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</si>
  <si>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</si>
  <si>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</si>
  <si>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</si>
  <si>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</si>
  <si>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</si>
  <si>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</si>
  <si>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</si>
  <si>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</si>
  <si>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</si>
  <si>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</si>
  <si>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</si>
  <si>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</si>
  <si>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</si>
  <si>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</si>
  <si>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</si>
  <si>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</si>
  <si>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</si>
  <si>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</si>
  <si>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</si>
  <si>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</si>
  <si>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</si>
  <si>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</si>
  <si>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</si>
  <si>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</si>
  <si>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</si>
  <si>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</si>
  <si>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</si>
  <si>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</si>
  <si>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</si>
  <si>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</si>
  <si>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</si>
  <si>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</si>
  <si>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</si>
  <si>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</si>
  <si>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</si>
  <si>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</si>
  <si>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</si>
  <si>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</si>
  <si>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</si>
  <si>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</si>
  <si>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</si>
  <si>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</si>
  <si>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</si>
  <si>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</si>
  <si>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</si>
  <si>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</si>
  <si>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</si>
  <si>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</si>
  <si>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</si>
  <si>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</si>
  <si>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</si>
  <si>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</si>
  <si>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</si>
  <si>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</si>
  <si>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</si>
  <si>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</si>
  <si>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</si>
  <si>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</si>
  <si>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</si>
  <si>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</si>
  <si>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</si>
  <si>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</si>
  <si>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</si>
  <si>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</si>
  <si>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</si>
  <si>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</si>
  <si>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</si>
  <si>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</si>
  <si>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</si>
  <si>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</si>
  <si>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</si>
  <si>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</si>
  <si>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</si>
  <si>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</si>
  <si>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</si>
  <si>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</si>
  <si>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</si>
  <si>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</si>
  <si>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</si>
  <si>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</si>
  <si>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</si>
  <si>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</si>
  <si>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</si>
  <si>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</si>
  <si>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</si>
  <si>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</si>
  <si>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</si>
  <si>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</si>
  <si>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</si>
  <si>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</si>
  <si>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</si>
  <si>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</si>
  <si>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</si>
  <si>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</si>
  <si>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</si>
  <si>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</si>
  <si>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</si>
  <si>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</si>
  <si>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</si>
  <si>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</si>
  <si>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</si>
  <si>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</si>
  <si>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</si>
  <si>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</si>
  <si>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</si>
  <si>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</si>
  <si>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</si>
  <si>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</si>
  <si>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</si>
  <si>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</si>
  <si>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</si>
  <si>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</si>
  <si>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</si>
  <si>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</si>
  <si>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</si>
  <si>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</si>
  <si>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</si>
  <si>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</si>
  <si>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</si>
  <si>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</si>
  <si>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</si>
  <si>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</si>
  <si>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</si>
  <si>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</si>
  <si>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</si>
  <si>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</si>
  <si>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</si>
  <si>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</si>
  <si>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</si>
  <si>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</si>
  <si>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</si>
  <si>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</si>
  <si>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</si>
  <si>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</si>
  <si>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</si>
  <si>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</si>
  <si>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</si>
  <si>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</si>
  <si>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</si>
  <si>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</si>
  <si>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</si>
  <si>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</si>
  <si>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</si>
  <si>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</si>
  <si>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</si>
  <si>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</si>
  <si>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</si>
  <si>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</si>
  <si>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</si>
  <si>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</si>
  <si>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</si>
  <si>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</si>
  <si>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</si>
  <si>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</si>
  <si>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</si>
  <si>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</si>
  <si>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</si>
  <si>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</si>
  <si>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</si>
  <si>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</si>
  <si>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</si>
  <si>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</si>
  <si>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</si>
  <si>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</si>
  <si>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</si>
  <si>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</si>
  <si>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</si>
  <si>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</si>
  <si>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</si>
  <si>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</si>
  <si>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</si>
  <si>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</si>
  <si>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</si>
  <si>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</si>
  <si>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</si>
  <si>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</si>
  <si>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</si>
  <si>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</si>
  <si>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</si>
  <si>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</si>
  <si>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</si>
  <si>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</si>
  <si>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</si>
  <si>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</si>
  <si>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</si>
  <si>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</si>
  <si>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</si>
  <si>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</si>
  <si>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</si>
  <si>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</si>
  <si>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</si>
  <si>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</si>
  <si>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</si>
  <si>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</si>
  <si>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</si>
  <si>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</si>
  <si>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</si>
  <si>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</si>
  <si>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</si>
  <si>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</si>
  <si>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</si>
  <si>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</si>
  <si>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</si>
  <si>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</si>
  <si>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</si>
  <si>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</si>
  <si>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</si>
  <si>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</si>
  <si>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</si>
  <si>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</si>
  <si>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</si>
  <si>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</si>
  <si>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</si>
  <si>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</si>
  <si>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</si>
  <si>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</si>
  <si>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</si>
  <si>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</si>
  <si>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</si>
  <si>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</si>
  <si>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</si>
  <si>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</si>
  <si>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</si>
  <si>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</si>
  <si>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</si>
  <si>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</si>
  <si>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</si>
  <si>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</si>
  <si>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</si>
  <si>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</si>
  <si>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</si>
  <si>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</si>
  <si>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</si>
  <si>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</si>
  <si>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</si>
  <si>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</si>
  <si>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</si>
  <si>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</si>
  <si>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</si>
  <si>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</si>
  <si>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</si>
  <si>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</si>
  <si>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</si>
  <si>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</si>
  <si>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</si>
  <si>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</si>
  <si>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</si>
  <si>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</si>
  <si>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</si>
  <si>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</si>
  <si>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</si>
  <si>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</si>
  <si>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</si>
  <si>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</si>
  <si>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</si>
  <si>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</si>
  <si>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</si>
  <si>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</si>
  <si>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</si>
  <si>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</si>
  <si>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</si>
  <si>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</si>
  <si>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</si>
  <si>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</si>
  <si>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</si>
  <si>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</si>
  <si>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</si>
  <si>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</si>
  <si>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</si>
  <si>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</si>
  <si>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</si>
  <si>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</si>
  <si>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</si>
  <si>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</si>
  <si>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</si>
  <si>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</si>
  <si>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</si>
  <si>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</si>
  <si>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</si>
  <si>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</si>
  <si>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</si>
  <si>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</si>
  <si>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</si>
  <si>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</si>
  <si>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</si>
  <si>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</si>
  <si>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</si>
  <si>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</si>
  <si>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</si>
  <si>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</si>
  <si>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</si>
  <si>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</si>
  <si>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</si>
  <si>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</si>
  <si>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</si>
  <si>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</si>
  <si>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</si>
  <si>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</si>
  <si>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</si>
  <si>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</si>
  <si>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</si>
  <si>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</si>
  <si>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</si>
  <si>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</si>
  <si>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</si>
  <si>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</si>
  <si>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</si>
  <si>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</si>
  <si>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</si>
  <si>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</si>
  <si>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</si>
  <si>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</si>
  <si>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</si>
  <si>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</si>
  <si>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</si>
  <si>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</si>
  <si>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</si>
  <si>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</si>
  <si>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</si>
  <si>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</si>
  <si>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</si>
  <si>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</si>
  <si>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</si>
  <si>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</si>
  <si>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</si>
  <si>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</si>
  <si>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</si>
  <si>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</si>
  <si>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</si>
  <si>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</si>
  <si>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</si>
  <si>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</si>
  <si>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</si>
  <si>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</si>
  <si>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</si>
  <si>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</si>
  <si>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</si>
  <si>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</si>
  <si>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</si>
  <si>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</si>
  <si>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</si>
  <si>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</si>
  <si>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</si>
  <si>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</si>
  <si>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</si>
  <si>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</si>
  <si>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</si>
  <si>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</si>
  <si>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</si>
  <si>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</si>
  <si>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</si>
  <si>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</si>
  <si>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</si>
  <si>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</si>
  <si>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</si>
  <si>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</si>
  <si>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</si>
  <si>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</si>
  <si>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</si>
  <si>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</si>
  <si>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</si>
  <si>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</si>
  <si>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</si>
  <si>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</si>
  <si>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</si>
  <si>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</si>
  <si>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</si>
  <si>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</si>
  <si>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</si>
  <si>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</si>
  <si>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</si>
  <si>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</si>
  <si>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</si>
  <si>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</si>
  <si>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</si>
  <si>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</si>
  <si>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</si>
  <si>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</si>
  <si>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</si>
  <si>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</si>
  <si>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</si>
  <si>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</si>
  <si>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</si>
  <si>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</si>
  <si>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</si>
  <si>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</si>
  <si>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</si>
  <si>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</si>
  <si>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</si>
  <si>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</si>
  <si>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</si>
  <si>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</si>
  <si>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</si>
  <si>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</si>
  <si>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</si>
  <si>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</si>
  <si>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</si>
  <si>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</si>
  <si>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</si>
  <si>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</si>
  <si>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</si>
  <si>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</si>
  <si>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</si>
  <si>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</si>
  <si>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</si>
  <si>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</si>
  <si>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</si>
  <si>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</si>
  <si>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</si>
  <si>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</si>
  <si>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</si>
  <si>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</si>
  <si>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</si>
  <si>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</si>
  <si>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</si>
  <si>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</si>
  <si>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</si>
  <si>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</si>
  <si>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</si>
  <si>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</si>
  <si>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</si>
  <si>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</si>
  <si>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</si>
  <si>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</si>
  <si>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</si>
  <si>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</si>
  <si>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</si>
  <si>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</si>
  <si>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</si>
  <si>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</si>
  <si>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</si>
  <si>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</si>
  <si>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</si>
  <si>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</si>
  <si>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</si>
  <si>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</si>
  <si>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</si>
  <si>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</si>
  <si>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</si>
  <si>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</si>
  <si>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</si>
  <si>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</si>
  <si>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</si>
  <si>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</si>
  <si>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</si>
  <si>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</si>
  <si>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</si>
  <si>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</si>
  <si>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</si>
  <si>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</si>
  <si>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</si>
  <si>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</si>
  <si>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</si>
  <si>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</si>
  <si>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</si>
  <si>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</si>
  <si>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</si>
  <si>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</si>
  <si>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</si>
  <si>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</si>
  <si>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</si>
  <si>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</si>
  <si>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</si>
  <si>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</si>
  <si>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</si>
  <si>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</si>
  <si>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</si>
  <si>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</si>
  <si>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</si>
  <si>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</si>
  <si>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</si>
  <si>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</si>
  <si>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</si>
  <si>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</si>
  <si>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</si>
  <si>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</si>
  <si>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</si>
  <si>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</si>
  <si>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</si>
  <si>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</si>
  <si>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</si>
  <si>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</si>
  <si>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</si>
  <si>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</si>
  <si>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</si>
  <si>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</si>
  <si>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</si>
  <si>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</si>
  <si>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</si>
  <si>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</si>
  <si>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</si>
  <si>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</si>
  <si>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</si>
  <si>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</si>
  <si>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</si>
  <si>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</si>
  <si>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</si>
  <si>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</si>
  <si>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</si>
  <si>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</si>
  <si>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</si>
  <si>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</si>
  <si>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</si>
  <si>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</si>
  <si>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</si>
  <si>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</si>
  <si>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</si>
  <si>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</si>
  <si>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</si>
  <si>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</si>
  <si>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</si>
  <si>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</si>
  <si>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</si>
  <si>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</si>
  <si>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</si>
  <si>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</si>
  <si>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</si>
  <si>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</si>
  <si>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</si>
  <si>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</si>
  <si>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</si>
  <si>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</si>
  <si>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</si>
  <si>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</si>
  <si>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</si>
  <si>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</si>
  <si>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</si>
  <si>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</si>
  <si>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</si>
  <si>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</si>
  <si>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</si>
  <si>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</si>
  <si>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</si>
  <si>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</si>
  <si>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</si>
  <si>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</si>
  <si>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</si>
  <si>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</si>
  <si>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</si>
  <si>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</si>
  <si>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</si>
  <si>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</si>
  <si>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</si>
  <si>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</si>
  <si>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</si>
  <si>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</si>
  <si>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</si>
  <si>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</si>
  <si>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</si>
  <si>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</si>
  <si>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</si>
  <si>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</si>
  <si>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</si>
  <si>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</si>
  <si>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</si>
  <si>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</si>
  <si>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</si>
  <si>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</si>
  <si>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</si>
  <si>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</si>
  <si>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</si>
  <si>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</si>
  <si>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</si>
  <si>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</si>
  <si>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</si>
  <si>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</si>
  <si>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</si>
  <si>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</si>
  <si>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</si>
  <si>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</si>
  <si>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</si>
  <si>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</si>
  <si>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</si>
  <si>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</si>
  <si>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</si>
  <si>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</si>
  <si>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</si>
  <si>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</si>
  <si>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</si>
  <si>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</si>
  <si>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</si>
  <si>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</si>
  <si>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</si>
  <si>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</si>
  <si>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</si>
  <si>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</si>
  <si>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</si>
  <si>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</si>
  <si>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</si>
  <si>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</si>
  <si>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</si>
  <si>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</si>
  <si>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</si>
  <si>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</si>
  <si>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</si>
  <si>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</si>
  <si>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</si>
  <si>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</si>
  <si>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</si>
  <si>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</si>
  <si>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</si>
  <si>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</si>
  <si>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</si>
  <si>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</si>
  <si>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</si>
  <si>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</si>
  <si>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</si>
  <si>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</si>
  <si>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</si>
  <si>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</si>
  <si>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</si>
  <si>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</si>
  <si>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</si>
  <si>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</si>
  <si>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</si>
  <si>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</si>
  <si>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</si>
  <si>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</si>
  <si>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</si>
  <si>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</si>
  <si>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</si>
  <si>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</si>
  <si>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</si>
  <si>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</si>
  <si>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</si>
  <si>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</si>
  <si>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</si>
  <si>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</si>
  <si>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</si>
  <si>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</si>
  <si>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</si>
  <si>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</si>
  <si>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</si>
  <si>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</si>
  <si>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</si>
  <si>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</si>
  <si>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</si>
  <si>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</si>
  <si>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</si>
  <si>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</si>
  <si>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</si>
  <si>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</si>
  <si>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</si>
  <si>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</si>
  <si>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</si>
  <si>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</si>
  <si>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</si>
  <si>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</si>
  <si>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</si>
  <si>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</si>
  <si>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</si>
  <si>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</si>
  <si>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</si>
  <si>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</si>
  <si>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</si>
  <si>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</si>
  <si>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</si>
  <si>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</si>
  <si>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</si>
  <si>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</si>
  <si>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</si>
  <si>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</si>
  <si>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</si>
  <si>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</si>
  <si>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</si>
  <si>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</si>
  <si>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</si>
  <si>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</si>
  <si>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</si>
  <si>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</si>
  <si>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</si>
  <si>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</si>
  <si>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</si>
  <si>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</si>
  <si>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</si>
  <si>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</si>
  <si>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</si>
  <si>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</si>
  <si>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</si>
  <si>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</si>
  <si>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</si>
  <si>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</si>
  <si>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</si>
  <si>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</si>
  <si>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</si>
  <si>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</si>
  <si>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</si>
  <si>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</si>
  <si>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</si>
  <si>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</si>
  <si>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</si>
  <si>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</si>
  <si>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</si>
  <si>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</si>
  <si>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</si>
  <si>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</si>
  <si>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</si>
  <si>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</si>
  <si>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</si>
  <si>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</si>
  <si>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</si>
  <si>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</si>
  <si>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</si>
  <si>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</si>
  <si>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</si>
  <si>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</si>
  <si>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</si>
  <si>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</si>
  <si>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</si>
  <si>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</si>
  <si>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</si>
  <si>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</si>
  <si>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</si>
  <si>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</si>
  <si>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</si>
  <si>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</si>
  <si>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</si>
  <si>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</si>
  <si>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</si>
  <si>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</si>
  <si>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</si>
  <si>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</si>
  <si>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</si>
  <si>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</si>
  <si>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</si>
  <si>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</si>
  <si>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</si>
  <si>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</si>
  <si>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</si>
  <si>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</si>
  <si>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</si>
  <si>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</si>
  <si>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</si>
  <si>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</si>
  <si>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</si>
  <si>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</si>
  <si>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</si>
  <si>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</si>
  <si>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</si>
  <si>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</si>
  <si>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</si>
  <si>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</si>
  <si>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</si>
  <si>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</si>
  <si>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</si>
  <si>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</si>
  <si>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</si>
  <si>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</si>
  <si>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</si>
  <si>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</si>
  <si>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</si>
  <si>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</si>
  <si>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</si>
  <si>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</si>
  <si>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</si>
  <si>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</si>
  <si>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</si>
  <si>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</si>
  <si>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</si>
  <si>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</si>
  <si>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</si>
  <si>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</si>
  <si>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</si>
  <si>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</si>
  <si>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</si>
  <si>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</si>
  <si>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</si>
  <si>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</si>
  <si>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</si>
  <si>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</si>
  <si>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</si>
  <si>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</si>
  <si>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</si>
  <si>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</si>
  <si>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</si>
  <si>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</si>
  <si>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</si>
  <si>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</si>
  <si>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</si>
  <si>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</si>
  <si>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</si>
  <si>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</si>
  <si>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</si>
  <si>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</si>
  <si>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</si>
  <si>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</si>
  <si>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</si>
  <si>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</si>
  <si>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</si>
  <si>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</si>
  <si>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</si>
  <si>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</si>
  <si>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</si>
  <si>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</si>
  <si>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</si>
  <si>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</si>
  <si>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</si>
  <si>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</si>
  <si>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</si>
  <si>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</si>
  <si>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</si>
  <si>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</si>
  <si>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</si>
  <si>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</si>
  <si>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</si>
  <si>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</si>
  <si>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</si>
  <si>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</si>
  <si>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</si>
  <si>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</si>
  <si>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</si>
  <si>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</si>
  <si>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</si>
  <si>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</si>
  <si>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</si>
  <si>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</si>
  <si>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</si>
  <si>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</si>
  <si>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</si>
  <si>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</si>
  <si>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</si>
  <si>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</si>
  <si>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</si>
  <si>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</si>
  <si>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</si>
  <si>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</si>
  <si>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</si>
  <si>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</si>
  <si>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</si>
  <si>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</si>
  <si>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</si>
  <si>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</si>
  <si>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</si>
  <si>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</si>
  <si>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</si>
  <si>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</si>
  <si>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</si>
  <si>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</si>
  <si>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</si>
  <si>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</si>
  <si>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</si>
  <si>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</si>
  <si>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</si>
  <si>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</si>
  <si>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</si>
  <si>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</si>
  <si>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</si>
  <si>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</si>
  <si>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</si>
  <si>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</si>
  <si>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</si>
  <si>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</si>
  <si>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</si>
  <si>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</si>
  <si>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</si>
  <si>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</si>
  <si>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</si>
  <si>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</si>
  <si>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</si>
  <si>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</si>
  <si>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</si>
  <si>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</si>
  <si>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</si>
  <si>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</si>
  <si>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</si>
  <si>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</si>
  <si>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</si>
  <si>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</si>
  <si>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</si>
  <si>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</si>
  <si>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</si>
  <si>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</si>
  <si>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</si>
  <si>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</si>
  <si>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</si>
  <si>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</si>
  <si>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</si>
  <si>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</si>
  <si>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</si>
  <si>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</si>
  <si>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</si>
  <si>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</si>
  <si>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</si>
  <si>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</si>
  <si>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</si>
  <si>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</si>
  <si>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</si>
  <si>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</si>
  <si>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</si>
  <si>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</si>
  <si>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</si>
  <si>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</si>
  <si>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</si>
  <si>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</si>
  <si>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</si>
  <si>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</si>
  <si>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</si>
  <si>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</si>
  <si>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</si>
  <si>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</si>
  <si>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</si>
  <si>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</si>
  <si>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</si>
  <si>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</si>
  <si>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</si>
  <si>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</si>
  <si>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</si>
  <si>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</si>
  <si>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</si>
  <si>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</si>
  <si>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</si>
  <si>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</si>
  <si>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</si>
  <si>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</si>
  <si>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</si>
  <si>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</si>
  <si>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</si>
  <si>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</si>
  <si>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</si>
  <si>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</si>
  <si>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</si>
  <si>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</si>
  <si>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</si>
  <si>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</si>
  <si>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</si>
  <si>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</si>
  <si>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</si>
  <si>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</si>
  <si>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</si>
  <si>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</si>
  <si>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</si>
  <si>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</si>
  <si>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</si>
  <si>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</si>
  <si>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</si>
  <si>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</si>
  <si>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</si>
  <si>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</si>
  <si>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</si>
  <si>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</si>
  <si>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</si>
  <si>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</si>
  <si>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</si>
  <si>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</si>
  <si>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</si>
  <si>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</si>
  <si>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</si>
  <si>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</si>
  <si>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</si>
  <si>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</si>
  <si>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</si>
  <si>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</si>
  <si>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</si>
  <si>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</si>
  <si>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</si>
  <si>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</si>
  <si>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</si>
  <si>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</si>
  <si>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</si>
  <si>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</si>
  <si>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</si>
  <si>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</si>
  <si>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</si>
  <si>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</si>
  <si>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</si>
  <si>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</si>
  <si>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</si>
  <si>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</si>
  <si>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</si>
  <si>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</si>
  <si>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</si>
  <si>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</si>
  <si>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</si>
  <si>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</si>
  <si>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</si>
  <si>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</si>
  <si>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</si>
  <si>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</si>
  <si>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</si>
  <si>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</si>
  <si>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</si>
  <si>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</si>
  <si>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</si>
  <si>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</si>
  <si>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</si>
  <si>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</si>
  <si>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</si>
  <si>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</si>
  <si>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</si>
  <si>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</si>
  <si>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</si>
  <si>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</si>
  <si>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</si>
  <si>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</si>
  <si>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</si>
  <si>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</si>
  <si>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</si>
  <si>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</si>
  <si>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</si>
  <si>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</si>
  <si>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</si>
  <si>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</si>
  <si>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</si>
  <si>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</si>
  <si>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</si>
  <si>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</si>
  <si>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</si>
  <si>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</si>
  <si>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</si>
  <si>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</si>
  <si>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</si>
  <si>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</si>
  <si>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</si>
  <si>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</si>
  <si>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</si>
  <si>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</si>
  <si>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</si>
  <si>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</si>
  <si>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</si>
  <si>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</si>
  <si>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</si>
  <si>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</si>
  <si>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</si>
  <si>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</si>
  <si>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</si>
  <si>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</si>
  <si>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</si>
  <si>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</si>
  <si>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</si>
  <si>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</si>
  <si>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</si>
  <si>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</si>
  <si>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</si>
  <si>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</si>
  <si>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</si>
  <si>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</si>
  <si>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</si>
  <si>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</si>
  <si>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</si>
  <si>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</si>
  <si>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</si>
  <si>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</si>
  <si>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</si>
  <si>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</si>
  <si>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</si>
  <si>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</si>
  <si>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</si>
  <si>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</si>
  <si>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</si>
  <si>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</si>
  <si>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</si>
  <si>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</si>
  <si>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</si>
  <si>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</si>
  <si>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</si>
  <si>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</si>
  <si>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</si>
  <si>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</si>
  <si>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</si>
  <si>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</si>
  <si>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</si>
  <si>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</si>
  <si>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</si>
  <si>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</si>
  <si>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</si>
  <si>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</si>
  <si>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</si>
  <si>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</si>
  <si>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</si>
  <si>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</si>
  <si>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</si>
  <si>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</si>
  <si>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</si>
  <si>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</si>
  <si>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</si>
  <si>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</si>
  <si>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</si>
  <si>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</si>
  <si>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</si>
  <si>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</si>
  <si>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</si>
  <si>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</si>
  <si>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</si>
  <si>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</si>
  <si>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</si>
  <si>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</si>
  <si>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</si>
  <si>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</si>
  <si>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</si>
  <si>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</si>
  <si>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</si>
  <si>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</si>
  <si>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</si>
  <si>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</si>
  <si>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</si>
  <si>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</si>
  <si>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</si>
  <si>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</si>
  <si>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</si>
  <si>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</si>
  <si>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</si>
  <si>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</si>
  <si>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</si>
  <si>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</si>
  <si>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</si>
  <si>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</si>
  <si>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</si>
  <si>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</si>
  <si>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</si>
  <si>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</si>
  <si>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</si>
  <si>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</si>
  <si>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</si>
  <si>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</si>
  <si>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</si>
  <si>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</si>
  <si>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</si>
  <si>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</si>
  <si>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</si>
  <si>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</si>
  <si>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</si>
  <si>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</si>
  <si>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</si>
  <si>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</si>
  <si>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</si>
  <si>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</si>
  <si>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</si>
  <si>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</si>
  <si>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</si>
  <si>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</si>
  <si>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</si>
  <si>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</si>
  <si>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</si>
  <si>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</si>
  <si>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</si>
  <si>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</si>
  <si>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</si>
  <si>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</si>
  <si>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</si>
  <si>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</si>
  <si>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</si>
  <si>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</si>
  <si>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</si>
  <si>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</si>
  <si>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</si>
  <si>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</si>
  <si>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</si>
  <si>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</si>
  <si>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</si>
  <si>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</si>
  <si>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</si>
  <si>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</si>
  <si>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</si>
  <si>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</si>
  <si>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</si>
  <si>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</si>
  <si>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</si>
  <si>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</si>
  <si>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</si>
  <si>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</si>
  <si>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</si>
  <si>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</si>
  <si>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</si>
  <si>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</si>
  <si>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</si>
  <si>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</si>
  <si>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</si>
  <si>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</si>
  <si>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</si>
  <si>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</si>
  <si>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</si>
  <si>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</si>
  <si>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</si>
  <si>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</si>
  <si>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</si>
  <si>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</si>
  <si>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</si>
  <si>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</si>
  <si>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</si>
  <si>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</si>
  <si>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</si>
  <si>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</si>
  <si>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</si>
  <si>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</si>
  <si>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</si>
  <si>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</si>
  <si>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</si>
  <si>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</si>
  <si>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</si>
  <si>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</si>
  <si>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</si>
  <si>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</si>
  <si>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</si>
  <si>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</si>
  <si>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</si>
  <si>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</si>
  <si>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</si>
  <si>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</si>
  <si>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</si>
  <si>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</si>
  <si>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</si>
  <si>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</si>
  <si>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</si>
  <si>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</si>
  <si>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</si>
  <si>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</si>
  <si>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</si>
  <si>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</si>
  <si>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</si>
  <si>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</si>
  <si>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</si>
  <si>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</si>
  <si>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</si>
  <si>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</si>
  <si>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</si>
  <si>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</si>
  <si>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</si>
  <si>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</si>
  <si>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</si>
  <si>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</si>
  <si>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</si>
  <si>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</si>
  <si>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</si>
  <si>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</si>
  <si>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</si>
  <si>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</si>
  <si>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</si>
  <si>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</si>
  <si>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</si>
  <si>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</si>
  <si>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</si>
  <si>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</si>
  <si>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</si>
  <si>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</si>
  <si>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</si>
  <si>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</si>
  <si>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</si>
  <si>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</si>
  <si>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</si>
  <si>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</si>
  <si>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</si>
  <si>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</si>
  <si>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</si>
  <si>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</si>
  <si>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</si>
  <si>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</si>
  <si>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</si>
  <si>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</si>
  <si>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</si>
  <si>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</si>
  <si>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</si>
  <si>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</si>
  <si>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</si>
  <si>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</si>
  <si>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</si>
  <si>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</si>
  <si>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</si>
  <si>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</si>
  <si>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</si>
  <si>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</si>
  <si>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</si>
  <si>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</si>
  <si>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</si>
  <si>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</si>
  <si>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</si>
  <si>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</si>
  <si>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</si>
  <si>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</si>
  <si>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</si>
  <si>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</si>
  <si>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</si>
  <si>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</si>
  <si>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</si>
  <si>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</si>
  <si>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</si>
  <si>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</si>
  <si>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</si>
  <si>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</si>
  <si>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</si>
  <si>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</si>
  <si>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</si>
  <si>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</si>
  <si>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</si>
  <si>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</si>
  <si>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</si>
  <si>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</si>
  <si>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</si>
  <si>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</si>
  <si>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</si>
  <si>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</si>
  <si>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</si>
  <si>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</si>
  <si>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</si>
  <si>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</si>
  <si>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</si>
  <si>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</si>
  <si>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</si>
  <si>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</si>
  <si>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</si>
  <si>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</si>
  <si>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</si>
  <si>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</si>
  <si>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</si>
  <si>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</si>
  <si>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</si>
  <si>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</si>
  <si>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</si>
  <si>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</si>
  <si>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</si>
  <si>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</si>
  <si>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</si>
  <si>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</si>
  <si>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</si>
  <si>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</si>
  <si>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</si>
  <si>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</si>
  <si>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</si>
  <si>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</si>
  <si>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</si>
  <si>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</si>
  <si>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</si>
  <si>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</si>
  <si>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</si>
  <si>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</si>
  <si>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</si>
  <si>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</si>
  <si>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</si>
  <si>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</si>
  <si>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</si>
  <si>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</si>
  <si>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</si>
  <si>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</si>
  <si>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</si>
  <si>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</si>
  <si>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</si>
  <si>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</si>
  <si>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</si>
  <si>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</si>
  <si>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</si>
  <si>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</si>
  <si>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</si>
  <si>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</si>
  <si>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</si>
  <si>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</si>
  <si>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</si>
  <si>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</si>
  <si>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</si>
  <si>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</si>
  <si>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</si>
  <si>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</si>
  <si>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</si>
  <si>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</si>
  <si>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</si>
  <si>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</si>
  <si>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</si>
  <si>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</si>
  <si>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</si>
  <si>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</si>
  <si>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</si>
  <si>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</si>
  <si>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</si>
  <si>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</si>
  <si>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</si>
  <si>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</si>
  <si>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</si>
  <si>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</si>
  <si>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</si>
  <si>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</si>
  <si>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</si>
  <si>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</si>
  <si>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</si>
  <si>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</si>
  <si>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</si>
  <si>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</si>
  <si>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</si>
  <si>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</si>
  <si>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</si>
  <si>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</si>
  <si>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</si>
  <si>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</si>
  <si>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</si>
  <si>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</si>
  <si>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</si>
  <si>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</si>
  <si>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</si>
  <si>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</si>
  <si>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</si>
  <si>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</si>
  <si>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</si>
  <si>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</si>
  <si>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</si>
  <si>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</si>
  <si>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</si>
  <si>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</si>
  <si>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</si>
  <si>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</si>
  <si>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</si>
  <si>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</si>
  <si>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</si>
  <si>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</si>
  <si>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</si>
  <si>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</si>
  <si>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</si>
  <si>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</si>
  <si>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</si>
  <si>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</si>
  <si>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</si>
  <si>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</si>
  <si>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</si>
  <si>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</si>
  <si>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</si>
  <si>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</si>
  <si>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</si>
  <si>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</si>
  <si>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</si>
  <si>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</si>
  <si>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</si>
  <si>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</si>
  <si>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</si>
  <si>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</si>
  <si>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</si>
  <si>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</si>
  <si>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</si>
  <si>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</si>
  <si>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</si>
  <si>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</si>
  <si>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</si>
  <si>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</si>
  <si>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</si>
  <si>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</si>
  <si>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</si>
  <si>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</si>
  <si>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</si>
  <si>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</si>
  <si>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</si>
  <si>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</si>
  <si>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</si>
  <si>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</si>
  <si>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</si>
  <si>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</si>
  <si>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</si>
  <si>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</si>
  <si>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</si>
  <si>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</si>
  <si>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</si>
  <si>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</si>
  <si>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</si>
  <si>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</si>
  <si>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</si>
  <si>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</si>
  <si>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</si>
  <si>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</si>
  <si>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</si>
  <si>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</si>
  <si>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</si>
  <si>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</si>
  <si>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</si>
  <si>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</si>
  <si>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</si>
  <si>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</si>
  <si>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</si>
  <si>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</si>
  <si>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</si>
  <si>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</si>
  <si>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</si>
  <si>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</si>
  <si>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</si>
  <si>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</si>
  <si>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</si>
  <si>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</si>
  <si>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</si>
  <si>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</si>
  <si>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</si>
  <si>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</si>
  <si>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</si>
  <si>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</si>
  <si>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</si>
  <si>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</si>
  <si>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</si>
  <si>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</si>
  <si>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</si>
  <si>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</si>
  <si>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</si>
  <si>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</si>
  <si>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</si>
  <si>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</si>
  <si>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</si>
  <si>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</si>
  <si>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</si>
  <si>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</si>
  <si>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</si>
  <si>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</si>
  <si>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</si>
  <si>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</si>
  <si>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</si>
  <si>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</si>
  <si>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</si>
  <si>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</si>
  <si>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</si>
  <si>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</si>
  <si>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</si>
  <si>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</si>
  <si>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</si>
  <si>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</si>
  <si>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</si>
  <si>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</si>
  <si>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</si>
  <si>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</si>
  <si>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</si>
  <si>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</si>
  <si>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</si>
  <si>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</si>
  <si>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</si>
  <si>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</si>
  <si>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</si>
  <si>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</si>
  <si>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</si>
  <si>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</si>
  <si>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</si>
  <si>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</si>
  <si>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</si>
  <si>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</si>
  <si>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</si>
  <si>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</si>
  <si>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</si>
  <si>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</si>
  <si>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</si>
  <si>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</si>
  <si>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</si>
  <si>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</si>
  <si>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</si>
  <si>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</si>
  <si>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</si>
  <si>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</si>
  <si>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</si>
  <si>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</si>
  <si>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</si>
  <si>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</si>
  <si>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</si>
  <si>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</si>
  <si>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</si>
  <si>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</si>
  <si>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</si>
  <si>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</si>
  <si>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</si>
  <si>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</si>
  <si>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</si>
  <si>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</si>
  <si>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</si>
  <si>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</si>
  <si>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</si>
  <si>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</si>
  <si>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</si>
  <si>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</si>
  <si>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</si>
  <si>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</si>
  <si>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</si>
  <si>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</si>
  <si>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</si>
  <si>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</si>
  <si>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</si>
  <si>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</si>
  <si>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</si>
  <si>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</si>
  <si>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</si>
  <si>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</si>
  <si>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</si>
  <si>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</si>
  <si>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</si>
  <si>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</si>
  <si>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</si>
  <si>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</si>
  <si>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</si>
  <si>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</si>
  <si>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</si>
  <si>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</si>
  <si>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</si>
  <si>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</si>
  <si>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</si>
  <si>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</si>
  <si>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</si>
  <si>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</si>
  <si>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</si>
  <si>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</si>
  <si>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</si>
  <si>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</si>
  <si>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</si>
  <si>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</si>
  <si>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</si>
  <si>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</si>
  <si>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</si>
  <si>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</si>
  <si>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</si>
  <si>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</si>
  <si>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</si>
  <si>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</si>
  <si>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</si>
  <si>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</si>
  <si>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</si>
  <si>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</si>
  <si>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</si>
  <si>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</si>
  <si>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</si>
  <si>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</si>
  <si>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</si>
  <si>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</si>
  <si>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</si>
  <si>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</si>
  <si>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</si>
  <si>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</si>
  <si>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</si>
  <si>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</si>
  <si>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</si>
  <si>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</si>
  <si>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</si>
  <si>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</si>
  <si>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</si>
  <si>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</si>
  <si>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</si>
  <si>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</si>
  <si>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</si>
  <si>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</si>
  <si>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</si>
  <si>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</si>
  <si>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</si>
  <si>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</si>
  <si>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</si>
  <si>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</si>
  <si>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</si>
  <si>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</si>
  <si>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</si>
  <si>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</si>
  <si>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</si>
  <si>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</si>
  <si>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</si>
  <si>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</si>
  <si>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</si>
  <si>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</si>
  <si>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</si>
  <si>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</si>
  <si>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</si>
  <si>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</si>
  <si>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</si>
  <si>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</si>
  <si>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</si>
  <si>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</si>
  <si>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</si>
  <si>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</si>
  <si>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</si>
  <si>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</si>
  <si>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</si>
  <si>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</si>
  <si>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</si>
  <si>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</si>
  <si>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</si>
  <si>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</si>
  <si>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</si>
  <si>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</si>
  <si>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</si>
  <si>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</si>
  <si>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</si>
  <si>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</si>
  <si>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</si>
  <si>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</si>
  <si>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</si>
  <si>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</si>
  <si>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</si>
  <si>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</si>
  <si>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</si>
  <si>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</si>
  <si>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</si>
  <si>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</si>
  <si>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</si>
  <si>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</si>
  <si>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</si>
  <si>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</si>
  <si>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</si>
  <si>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</si>
  <si>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</si>
  <si>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</si>
  <si>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</si>
  <si>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</si>
  <si>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</si>
  <si>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</si>
  <si>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</si>
  <si>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</si>
  <si>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</si>
  <si>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</si>
  <si>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</si>
  <si>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</si>
  <si>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</si>
  <si>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</si>
  <si>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</si>
  <si>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</si>
  <si>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</si>
  <si>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</si>
  <si>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</si>
  <si>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</si>
  <si>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</si>
  <si>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</si>
  <si>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</si>
  <si>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</si>
  <si>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</si>
  <si>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</si>
  <si>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</si>
  <si>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</si>
  <si>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</si>
  <si>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</si>
  <si>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</si>
  <si>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</si>
  <si>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</si>
  <si>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</si>
  <si>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</si>
  <si>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</si>
  <si>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</si>
  <si>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</si>
  <si>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</si>
  <si>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</si>
  <si>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</si>
  <si>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</si>
  <si>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</si>
  <si>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</si>
  <si>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</si>
  <si>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</si>
  <si>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</si>
  <si>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</si>
  <si>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</si>
  <si>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</si>
  <si>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</si>
  <si>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</si>
  <si>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</si>
  <si>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</si>
  <si>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</si>
  <si>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</si>
  <si>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</si>
  <si>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</si>
  <si>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</si>
  <si>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</si>
  <si>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</si>
  <si>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</si>
  <si>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</si>
  <si>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</si>
  <si>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</si>
  <si>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</si>
  <si>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</si>
  <si>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</si>
  <si>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</si>
  <si>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</si>
  <si>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</si>
  <si>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</si>
  <si>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</si>
  <si>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</si>
  <si>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</si>
  <si>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</si>
  <si>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</si>
  <si>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</si>
  <si>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</si>
  <si>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</si>
  <si>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</si>
  <si>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</si>
  <si>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</si>
  <si>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</si>
  <si>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</si>
  <si>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</si>
  <si>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</si>
  <si>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</si>
  <si>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</si>
  <si>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</si>
  <si>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</si>
  <si>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</si>
  <si>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</si>
  <si>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</si>
  <si>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</si>
  <si>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</si>
  <si>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</si>
  <si>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</si>
  <si>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</si>
  <si>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</si>
  <si>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</si>
  <si>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</si>
  <si>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</si>
  <si>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</si>
  <si>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</si>
  <si>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</si>
  <si>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</si>
  <si>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</si>
  <si>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</si>
  <si>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</si>
  <si>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</si>
  <si>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</si>
  <si>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</si>
  <si>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</si>
  <si>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</si>
  <si>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</si>
  <si>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</si>
  <si>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</si>
  <si>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</si>
  <si>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</si>
  <si>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</si>
  <si>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</si>
  <si>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</si>
  <si>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</si>
  <si>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</si>
  <si>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</si>
  <si>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</si>
  <si>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</si>
  <si>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</si>
  <si>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</si>
  <si>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</si>
  <si>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</si>
  <si>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</si>
  <si>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</si>
  <si>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</si>
  <si>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</si>
  <si>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</si>
  <si>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</si>
  <si>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</si>
  <si>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</si>
  <si>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</si>
  <si>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</si>
  <si>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</si>
  <si>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</si>
  <si>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</si>
  <si>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</si>
  <si>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</si>
  <si>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</si>
  <si>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</si>
  <si>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</si>
  <si>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</si>
  <si>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</si>
  <si>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</si>
  <si>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</si>
  <si>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</si>
  <si>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</si>
  <si>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</si>
  <si>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</si>
  <si>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</si>
  <si>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</si>
  <si>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</si>
  <si>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</si>
  <si>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</si>
  <si>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</si>
  <si>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</si>
  <si>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</si>
  <si>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</si>
  <si>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</si>
  <si>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</si>
  <si>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</si>
  <si>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</si>
  <si>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</si>
  <si>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</si>
  <si>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</si>
  <si>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</si>
  <si>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</si>
  <si>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</si>
  <si>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</si>
  <si>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</si>
  <si>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</si>
  <si>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</si>
  <si>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</si>
  <si>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</si>
  <si>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</si>
  <si>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</si>
  <si>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</si>
  <si>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</si>
  <si>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</si>
  <si>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</si>
  <si>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</si>
  <si>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</si>
  <si>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</si>
  <si>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</si>
  <si>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</si>
  <si>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</si>
  <si>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</si>
  <si>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</si>
  <si>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</si>
  <si>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</si>
  <si>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</si>
  <si>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</si>
  <si>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</si>
  <si>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</si>
  <si>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</si>
  <si>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</si>
  <si>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</si>
  <si>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</si>
  <si>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</si>
  <si>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</si>
  <si>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</si>
  <si>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</si>
  <si>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</si>
  <si>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</si>
  <si>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</si>
  <si>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</si>
  <si>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</si>
  <si>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</si>
  <si>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</si>
  <si>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</si>
  <si>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</si>
  <si>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</si>
  <si>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</si>
  <si>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</si>
  <si>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</si>
  <si>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</si>
  <si>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</si>
  <si>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</si>
  <si>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</si>
  <si>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</si>
  <si>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</si>
  <si>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</si>
  <si>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</si>
  <si>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</si>
  <si>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</si>
  <si>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</si>
  <si>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</si>
  <si>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</si>
  <si>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</si>
  <si>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</si>
  <si>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</si>
  <si>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</si>
  <si>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</si>
  <si>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</si>
  <si>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</si>
  <si>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</si>
  <si>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</si>
  <si>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</si>
  <si>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</si>
  <si>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</si>
  <si>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</si>
  <si>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</si>
  <si>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</si>
  <si>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</si>
  <si>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</si>
  <si>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</si>
  <si>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</si>
  <si>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</si>
  <si>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</si>
  <si>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</si>
  <si>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</si>
  <si>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</si>
  <si>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</si>
  <si>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</si>
  <si>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</si>
  <si>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</si>
  <si>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</si>
  <si>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</si>
  <si>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</si>
  <si>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</si>
  <si>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</si>
  <si>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</si>
  <si>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</si>
  <si>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</si>
  <si>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</si>
  <si>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</si>
  <si>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</si>
  <si>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</si>
  <si>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</si>
  <si>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</si>
  <si>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</si>
  <si>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</si>
  <si>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</si>
  <si>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</si>
  <si>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</si>
  <si>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</si>
  <si>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</si>
  <si>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</si>
  <si>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</si>
  <si>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</si>
  <si>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</si>
  <si>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</si>
  <si>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</si>
  <si>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</si>
  <si>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</si>
  <si>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</si>
  <si>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</si>
  <si>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</si>
  <si>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</si>
  <si>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</si>
  <si>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</si>
  <si>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</si>
  <si>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</si>
  <si>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</si>
  <si>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</si>
  <si>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</si>
  <si>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</si>
  <si>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</si>
  <si>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</si>
  <si>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</si>
  <si>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</si>
  <si>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</si>
  <si>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</si>
  <si>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</si>
  <si>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</si>
  <si>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</si>
  <si>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</si>
  <si>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</si>
  <si>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</si>
  <si>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</si>
  <si>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</si>
  <si>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</si>
  <si>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</si>
  <si>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</si>
  <si>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</si>
  <si>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</si>
  <si>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</si>
  <si>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</si>
  <si>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</si>
  <si>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</si>
  <si>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</si>
  <si>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</si>
  <si>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</si>
  <si>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</si>
  <si>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</si>
  <si>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</si>
  <si>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</si>
  <si>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</si>
  <si>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</si>
  <si>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</si>
  <si>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</si>
  <si>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</si>
  <si>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</si>
  <si>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</si>
  <si>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</si>
  <si>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</si>
  <si>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</si>
  <si>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</si>
  <si>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</si>
  <si>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</si>
  <si>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</si>
  <si>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</si>
  <si>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</si>
  <si>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</si>
  <si>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</si>
  <si>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</si>
  <si>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</si>
  <si>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</si>
  <si>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</si>
  <si>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</si>
  <si>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</si>
  <si>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</si>
  <si>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</si>
  <si>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</si>
  <si>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</si>
  <si>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</si>
  <si>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</si>
  <si>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</si>
  <si>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</si>
  <si>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</si>
  <si>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</si>
  <si>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</si>
  <si>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</si>
  <si>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</si>
  <si>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</si>
  <si>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</si>
  <si>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</si>
  <si>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</si>
  <si>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</si>
  <si>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</si>
  <si>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</si>
  <si>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</si>
  <si>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</si>
  <si>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</si>
  <si>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</si>
  <si>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</si>
  <si>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</si>
  <si>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</si>
  <si>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</si>
  <si>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</si>
  <si>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</si>
  <si>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</si>
  <si>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</si>
  <si>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</si>
  <si>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</si>
  <si>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</si>
  <si>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</si>
  <si>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</si>
  <si>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</si>
  <si>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</si>
  <si>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</si>
  <si>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</si>
  <si>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</si>
  <si>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</si>
  <si>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</si>
  <si>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</si>
  <si>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</si>
  <si>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</si>
  <si>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</si>
  <si>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</si>
  <si>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</si>
  <si>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</si>
  <si>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</si>
  <si>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</si>
  <si>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</si>
  <si>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</si>
  <si>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</si>
  <si>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</si>
  <si>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</si>
  <si>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</si>
  <si>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</si>
  <si>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</si>
  <si>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</si>
  <si>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</si>
  <si>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</si>
  <si>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</si>
  <si>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</si>
  <si>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</si>
  <si>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</si>
  <si>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</si>
  <si>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</si>
  <si>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</si>
  <si>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</si>
  <si>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</si>
  <si>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</si>
  <si>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</si>
  <si>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</si>
  <si>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</si>
  <si>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</si>
  <si>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</si>
  <si>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</si>
  <si>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</si>
  <si>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</si>
  <si>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</si>
  <si>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</si>
  <si>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</si>
  <si>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</si>
  <si>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</si>
  <si>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</si>
  <si>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</si>
  <si>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</si>
  <si>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</si>
  <si>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</si>
  <si>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</si>
  <si>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</si>
  <si>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</si>
  <si>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</si>
  <si>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</si>
  <si>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</si>
  <si>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</si>
  <si>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</si>
  <si>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</si>
  <si>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</si>
  <si>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</si>
  <si>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</si>
  <si>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</si>
  <si>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</si>
  <si>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</si>
  <si>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</si>
  <si>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</si>
  <si>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</si>
  <si>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</si>
  <si>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</si>
  <si>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</si>
  <si>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</si>
  <si>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</si>
  <si>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</si>
  <si>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</si>
  <si>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</si>
  <si>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</si>
  <si>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</si>
  <si>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</si>
  <si>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</si>
  <si>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</si>
  <si>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</si>
  <si>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</si>
  <si>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</si>
  <si>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</si>
  <si>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</si>
  <si>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</si>
  <si>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</si>
  <si>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</si>
  <si>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</si>
  <si>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</si>
  <si>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</si>
  <si>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</si>
  <si>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</si>
  <si>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</si>
  <si>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</si>
  <si>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</si>
  <si>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</si>
  <si>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</si>
  <si>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</si>
  <si>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</si>
  <si>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</si>
  <si>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</si>
  <si>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</si>
  <si>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</si>
  <si>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</si>
  <si>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</si>
  <si>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</si>
  <si>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</si>
  <si>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</si>
  <si>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</si>
  <si>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</si>
  <si>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</si>
  <si>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</si>
  <si>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</si>
  <si>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</si>
  <si>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</si>
  <si>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</si>
  <si>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</si>
  <si>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</si>
  <si>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</si>
  <si>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</si>
  <si>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</si>
  <si>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</si>
  <si>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</si>
  <si>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</si>
  <si>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</si>
  <si>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</si>
  <si>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</si>
  <si>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</si>
  <si>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</si>
  <si>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</si>
  <si>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</si>
  <si>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</si>
  <si>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</si>
  <si>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</si>
  <si>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</si>
  <si>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</si>
  <si>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</si>
  <si>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</si>
  <si>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</si>
  <si>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</si>
  <si>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</si>
  <si>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</si>
  <si>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</si>
  <si>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</si>
  <si>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</si>
  <si>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</si>
  <si>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</si>
  <si>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</si>
  <si>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</si>
  <si>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</si>
  <si>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</si>
  <si>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</si>
  <si>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</si>
  <si>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</si>
  <si>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</si>
  <si>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</si>
  <si>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</si>
  <si>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</si>
  <si>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</si>
  <si>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</si>
  <si>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</si>
  <si>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</si>
  <si>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</si>
  <si>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</si>
  <si>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</si>
  <si>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</si>
  <si>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</si>
  <si>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</si>
  <si>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</si>
  <si>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</si>
  <si>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</si>
  <si>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</si>
  <si>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</si>
  <si>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</si>
  <si>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</si>
  <si>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</si>
  <si>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</si>
  <si>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</si>
  <si>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</si>
  <si>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</si>
  <si>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</si>
  <si>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</si>
  <si>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</si>
  <si>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</si>
  <si>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</si>
  <si>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</si>
  <si>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</si>
  <si>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</si>
  <si>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</si>
  <si>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</si>
  <si>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</si>
  <si>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</si>
  <si>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</si>
  <si>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</si>
  <si>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</si>
  <si>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</si>
  <si>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</si>
  <si>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</si>
  <si>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</si>
  <si>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</si>
  <si>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</si>
  <si>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</si>
  <si>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</si>
  <si>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</si>
  <si>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</si>
  <si>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</si>
  <si>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</si>
  <si>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</si>
  <si>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</si>
  <si>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</si>
  <si>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</si>
  <si>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</si>
  <si>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</si>
  <si>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</si>
  <si>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</si>
  <si>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</si>
  <si>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</si>
  <si>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</si>
  <si>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</si>
  <si>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</si>
  <si>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</si>
  <si>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</si>
  <si>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</si>
  <si>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</si>
  <si>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</si>
  <si>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</si>
  <si>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</si>
  <si>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</si>
  <si>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</si>
  <si>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</si>
  <si>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</si>
  <si>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</si>
  <si>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</si>
  <si>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</si>
  <si>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</si>
  <si>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</si>
  <si>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</si>
  <si>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</si>
  <si>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</si>
  <si>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</si>
  <si>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</si>
  <si>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</si>
  <si>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</si>
  <si>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</si>
  <si>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</si>
  <si>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</si>
  <si>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</si>
  <si>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</si>
  <si>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</si>
  <si>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</si>
  <si>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</si>
  <si>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</si>
  <si>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</si>
  <si>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</si>
  <si>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</si>
  <si>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</si>
  <si>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</si>
  <si>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</si>
  <si>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</si>
  <si>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</si>
  <si>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</si>
  <si>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</si>
  <si>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</si>
  <si>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</si>
  <si>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</si>
  <si>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</si>
  <si>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</si>
  <si>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</si>
  <si>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</si>
  <si>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</si>
  <si>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</si>
  <si>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</si>
  <si>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</si>
  <si>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</si>
  <si>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</si>
  <si>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</si>
  <si>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</si>
  <si>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</si>
  <si>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</si>
  <si>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</si>
  <si>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</si>
  <si>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</si>
  <si>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</si>
  <si>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</si>
  <si>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</si>
  <si>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</si>
  <si>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</si>
  <si>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</si>
  <si>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</si>
  <si>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</si>
  <si>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</si>
  <si>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</si>
  <si>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</si>
  <si>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</si>
  <si>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</si>
  <si>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</si>
  <si>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</si>
  <si>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</si>
  <si>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</si>
  <si>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</si>
  <si>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</si>
  <si>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</si>
  <si>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</si>
  <si>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</si>
  <si>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</si>
  <si>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</si>
  <si>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</si>
  <si>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</si>
  <si>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</si>
  <si>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</si>
  <si>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</si>
  <si>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</si>
  <si>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</si>
  <si>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</si>
  <si>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</si>
  <si>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</si>
  <si>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</si>
  <si>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</si>
  <si>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</si>
  <si>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</si>
  <si>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</si>
  <si>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</si>
  <si>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</si>
  <si>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</si>
  <si>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</si>
  <si>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</si>
  <si>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</si>
  <si>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</si>
  <si>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</si>
  <si>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</si>
  <si>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</si>
  <si>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</si>
  <si>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</si>
  <si>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</si>
  <si>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</si>
  <si>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</si>
  <si>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</si>
  <si>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</si>
  <si>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</si>
  <si>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</si>
  <si>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</si>
  <si>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</si>
  <si>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</si>
  <si>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</si>
  <si>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</si>
  <si>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</si>
  <si>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</si>
  <si>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</si>
  <si>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</si>
  <si>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</si>
  <si>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</si>
  <si>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</si>
  <si>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</si>
  <si>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</si>
  <si>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</si>
  <si>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</si>
  <si>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</si>
  <si>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</si>
  <si>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</si>
  <si>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</si>
  <si>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</si>
  <si>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</si>
  <si>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</si>
  <si>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</si>
  <si>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</si>
  <si>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</si>
  <si>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</si>
  <si>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</si>
  <si>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</si>
  <si>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</si>
  <si>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</si>
  <si>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</si>
  <si>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</si>
  <si>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</si>
  <si>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</si>
  <si>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</si>
  <si>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</si>
  <si>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</si>
  <si>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</si>
  <si>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</si>
  <si>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</si>
  <si>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</si>
  <si>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</si>
  <si>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</si>
  <si>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</si>
  <si>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</si>
  <si>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</si>
  <si>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</si>
  <si>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</si>
  <si>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</si>
  <si>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</si>
  <si>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</si>
  <si>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</si>
  <si>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</si>
  <si>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</si>
  <si>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</si>
  <si>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</si>
  <si>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</si>
  <si>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</si>
  <si>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</si>
  <si>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</si>
  <si>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</si>
  <si>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</si>
  <si>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</si>
  <si>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</si>
  <si>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</si>
  <si>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</si>
  <si>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</si>
  <si>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</si>
  <si>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</si>
  <si>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</si>
  <si>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</si>
  <si>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</si>
  <si>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</si>
  <si>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</si>
  <si>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</si>
  <si>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</si>
  <si>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</si>
  <si>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</si>
  <si>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</si>
  <si>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</si>
  <si>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</si>
  <si>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</si>
  <si>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</si>
  <si>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</si>
  <si>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</si>
  <si>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</si>
  <si>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</si>
  <si>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</si>
  <si>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</si>
  <si>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</si>
  <si>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</si>
  <si>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</si>
  <si>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</si>
  <si>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</si>
  <si>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</si>
  <si>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</si>
  <si>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</si>
  <si>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</si>
  <si>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</si>
  <si>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</si>
  <si>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</si>
  <si>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</si>
  <si>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</si>
  <si>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</si>
  <si>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</si>
  <si>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</si>
  <si>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</si>
  <si>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</si>
  <si>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</si>
  <si>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</si>
  <si>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</si>
  <si>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</si>
  <si>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</si>
  <si>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</si>
  <si>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</si>
  <si>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</si>
  <si>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</si>
  <si>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</si>
  <si>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</si>
  <si>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</si>
  <si>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</si>
  <si>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</si>
  <si>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</si>
  <si>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</si>
  <si>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</si>
  <si>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</si>
  <si>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</si>
  <si>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</si>
  <si>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</si>
  <si>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</si>
  <si>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</si>
  <si>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</si>
  <si>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</si>
  <si>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</si>
  <si>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</si>
  <si>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</si>
  <si>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</si>
  <si>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</si>
  <si>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</si>
  <si>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</si>
  <si>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</si>
  <si>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</si>
  <si>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</si>
  <si>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</si>
  <si>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</si>
  <si>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</si>
  <si>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</si>
  <si>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</si>
  <si>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</si>
  <si>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</si>
  <si>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</si>
  <si>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</si>
  <si>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</si>
  <si>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</si>
  <si>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</si>
  <si>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</si>
  <si>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</si>
  <si>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</si>
  <si>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</si>
  <si>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</si>
  <si>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</si>
  <si>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</si>
  <si>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</si>
  <si>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</si>
  <si>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</si>
  <si>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</si>
  <si>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</si>
  <si>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</si>
  <si>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</si>
  <si>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</si>
  <si>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</si>
  <si>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</si>
  <si>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</si>
  <si>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</si>
  <si>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</si>
  <si>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</si>
  <si>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</si>
  <si>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</si>
  <si>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</si>
  <si>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</si>
  <si>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</si>
  <si>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</si>
  <si>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</si>
  <si>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</si>
  <si>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</si>
  <si>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</si>
  <si>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</si>
  <si>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</si>
  <si>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</si>
  <si>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</si>
  <si>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</si>
  <si>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</si>
  <si>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</si>
  <si>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</si>
  <si>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</si>
  <si>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</si>
  <si>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</si>
  <si>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</si>
  <si>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</si>
  <si>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</si>
  <si>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</si>
  <si>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</si>
  <si>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</si>
  <si>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</si>
  <si>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</si>
  <si>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</si>
  <si>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</si>
  <si>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</si>
  <si>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</si>
  <si>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</si>
  <si>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</si>
  <si>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</si>
  <si>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</si>
  <si>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</si>
  <si>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</si>
  <si>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</si>
  <si>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</si>
  <si>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</si>
  <si>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</si>
  <si>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</si>
  <si>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</si>
  <si>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</si>
  <si>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</si>
  <si>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</si>
  <si>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</si>
  <si>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</si>
  <si>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</si>
  <si>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</si>
  <si>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</si>
  <si>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</si>
  <si>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</si>
  <si>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</si>
  <si>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</si>
  <si>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</si>
  <si>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</si>
  <si>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</si>
  <si>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</si>
  <si>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</si>
  <si>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</si>
  <si>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</si>
  <si>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</si>
  <si>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</si>
  <si>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</si>
  <si>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</si>
  <si>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</si>
  <si>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</si>
  <si>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</si>
  <si>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</si>
  <si>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</si>
  <si>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</si>
  <si>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</si>
  <si>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</si>
  <si>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</si>
  <si>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</si>
  <si>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</si>
  <si>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</si>
  <si>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</si>
  <si>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</si>
  <si>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</si>
  <si>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</si>
  <si>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</si>
  <si>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</si>
  <si>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</si>
  <si>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</si>
  <si>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</si>
  <si>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</si>
  <si>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</si>
  <si>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</si>
  <si>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</si>
  <si>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</si>
  <si>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</si>
  <si>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</si>
  <si>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</si>
  <si>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</si>
  <si>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</si>
  <si>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</si>
  <si>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</si>
  <si>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</si>
  <si>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</si>
  <si>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</si>
  <si>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</si>
  <si>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</si>
  <si>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</si>
  <si>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</si>
  <si>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</si>
  <si>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</si>
  <si>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</si>
  <si>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</si>
  <si>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</si>
  <si>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</si>
  <si>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</si>
  <si>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</si>
  <si>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</si>
  <si>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</si>
  <si>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</si>
  <si>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</si>
  <si>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</si>
  <si>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</si>
  <si>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</si>
  <si>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</si>
  <si>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</si>
  <si>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</si>
  <si>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</si>
  <si>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</si>
  <si>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</si>
  <si>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</si>
  <si>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</si>
  <si>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</si>
  <si>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</si>
  <si>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</si>
  <si>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</si>
  <si>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</si>
  <si>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</si>
  <si>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</si>
  <si>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</si>
  <si>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</si>
  <si>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</si>
  <si>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</si>
  <si>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</si>
  <si>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</si>
  <si>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</si>
  <si>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</si>
  <si>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</si>
  <si>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</si>
  <si>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</si>
  <si>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</si>
  <si>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</si>
  <si>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</si>
  <si>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</si>
  <si>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</si>
  <si>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</si>
  <si>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</si>
  <si>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</si>
  <si>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</si>
  <si>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</si>
  <si>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</si>
  <si>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</si>
  <si>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</si>
  <si>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</si>
  <si>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</si>
  <si>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</si>
  <si>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</si>
  <si>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</si>
  <si>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</si>
  <si>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</si>
  <si>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</si>
  <si>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</si>
  <si>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</si>
  <si>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</si>
  <si>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</si>
  <si>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</si>
  <si>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</si>
  <si>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</si>
  <si>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</si>
  <si>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</si>
  <si>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</si>
  <si>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</si>
  <si>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</si>
  <si>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</si>
  <si>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</si>
  <si>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</si>
  <si>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</si>
  <si>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</si>
  <si>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</si>
  <si>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</si>
  <si>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</si>
  <si>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</si>
  <si>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</si>
  <si>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</si>
  <si>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</si>
  <si>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</si>
  <si>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</si>
  <si>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</si>
  <si>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</si>
  <si>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</si>
  <si>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</si>
  <si>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</si>
  <si>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</si>
  <si>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</si>
  <si>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</si>
  <si>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</si>
  <si>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</si>
  <si>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</si>
  <si>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</si>
  <si>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</si>
  <si>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</si>
  <si>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</si>
  <si>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</si>
  <si>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</si>
  <si>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</si>
  <si>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</si>
  <si>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</si>
  <si>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</si>
  <si>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</si>
  <si>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</si>
  <si>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</si>
  <si>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</si>
  <si>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</si>
  <si>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</si>
  <si>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</si>
  <si>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</si>
  <si>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</si>
  <si>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</si>
  <si>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</si>
  <si>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</si>
  <si>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</si>
  <si>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</si>
  <si>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</si>
  <si>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</si>
  <si>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</si>
  <si>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</si>
  <si>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</si>
  <si>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</si>
  <si>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</si>
  <si>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</si>
  <si>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</si>
  <si>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</si>
  <si>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</si>
  <si>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</si>
  <si>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</si>
  <si>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</si>
  <si>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</si>
  <si>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</si>
  <si>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</si>
  <si>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</si>
  <si>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</si>
  <si>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</si>
  <si>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</si>
  <si>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</si>
  <si>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</si>
  <si>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</si>
  <si>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</si>
  <si>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</si>
  <si>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</si>
  <si>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</si>
  <si>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</si>
  <si>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</si>
  <si>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</si>
  <si>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</si>
  <si>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</si>
  <si>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</si>
  <si>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</si>
  <si>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</si>
  <si>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</si>
  <si>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</si>
  <si>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</si>
  <si>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</si>
  <si>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</si>
  <si>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</si>
  <si>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</si>
  <si>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</si>
  <si>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</si>
  <si>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</si>
  <si>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</si>
  <si>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</si>
  <si>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</si>
  <si>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</si>
  <si>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</si>
  <si>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</si>
  <si>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</si>
  <si>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</si>
  <si>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</si>
  <si>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</si>
  <si>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</si>
  <si>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</si>
  <si>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</si>
  <si>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</si>
  <si>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</si>
  <si>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</si>
  <si>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</si>
  <si>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</si>
  <si>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</si>
  <si>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</si>
  <si>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</si>
  <si>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</si>
  <si>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</si>
  <si>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</si>
  <si>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</si>
  <si>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</si>
  <si>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</si>
  <si>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</si>
  <si>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</si>
  <si>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</si>
  <si>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</si>
  <si>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</si>
  <si>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</si>
  <si>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</si>
  <si>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</si>
  <si>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</si>
  <si>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</si>
  <si>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</si>
  <si>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</si>
  <si>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</si>
  <si>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</si>
  <si>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</si>
  <si>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</si>
  <si>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</si>
  <si>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</si>
  <si>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</si>
  <si>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</si>
  <si>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</si>
  <si>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</si>
  <si>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</si>
  <si>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</si>
  <si>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</si>
  <si>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</si>
  <si>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</si>
  <si>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</si>
  <si>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</si>
  <si>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</si>
  <si>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</si>
  <si>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</si>
  <si>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</si>
  <si>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</si>
  <si>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</si>
  <si>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</si>
  <si>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</si>
  <si>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</si>
  <si>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</si>
  <si>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</si>
  <si>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</si>
  <si>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</si>
  <si>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</si>
  <si>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</si>
  <si>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</si>
  <si>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</si>
  <si>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</si>
  <si>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</si>
  <si>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</si>
  <si>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</si>
  <si>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</si>
  <si>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</si>
  <si>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</si>
  <si>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</si>
  <si>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</si>
  <si>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</si>
  <si>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</si>
  <si>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</si>
  <si>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</si>
  <si>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</si>
  <si>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</si>
  <si>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</si>
  <si>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</si>
  <si>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</si>
  <si>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</si>
  <si>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</si>
  <si>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</si>
  <si>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</si>
  <si>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</si>
  <si>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</si>
  <si>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</si>
  <si>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</si>
  <si>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</si>
  <si>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</si>
  <si>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</si>
  <si>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</si>
  <si>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</si>
  <si>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</si>
  <si>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</si>
  <si>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</si>
  <si>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</si>
  <si>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</si>
  <si>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</si>
  <si>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</si>
  <si>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</si>
  <si>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</si>
  <si>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</si>
  <si>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</si>
  <si>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</si>
  <si>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</si>
  <si>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</si>
  <si>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</si>
  <si>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</si>
  <si>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</si>
  <si>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</si>
  <si>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</si>
  <si>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</si>
  <si>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</si>
  <si>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</si>
  <si>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</si>
  <si>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</si>
  <si>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</si>
  <si>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</si>
  <si>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</si>
  <si>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</si>
  <si>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</si>
  <si>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</si>
  <si>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</si>
  <si>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</si>
  <si>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</si>
  <si>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</si>
  <si>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</si>
  <si>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</si>
  <si>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</si>
  <si>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</si>
  <si>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</si>
  <si>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</si>
  <si>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</si>
  <si>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</si>
  <si>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</si>
  <si>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</si>
  <si>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</si>
  <si>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</si>
  <si>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</si>
  <si>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</si>
  <si>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</si>
  <si>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</si>
  <si>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</si>
  <si>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</si>
  <si>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</si>
  <si>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</si>
  <si>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</si>
  <si>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</si>
  <si>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</si>
  <si>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</si>
  <si>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</si>
  <si>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</si>
  <si>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</si>
  <si>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</si>
  <si>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</si>
  <si>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</si>
  <si>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</si>
  <si>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</si>
  <si>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</si>
  <si>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</si>
  <si>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</si>
  <si>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</si>
  <si>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</si>
  <si>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</si>
  <si>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</si>
  <si>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</si>
  <si>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</si>
  <si>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</si>
  <si>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</si>
  <si>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</si>
  <si>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</si>
  <si>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</si>
  <si>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</si>
  <si>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</si>
  <si>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</si>
  <si>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</si>
  <si>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</si>
  <si>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</si>
  <si>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</si>
  <si>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</si>
  <si>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</si>
  <si>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</si>
  <si>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</si>
  <si>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</si>
  <si>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</si>
  <si>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</si>
  <si>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</si>
  <si>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</si>
  <si>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</si>
  <si>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</si>
  <si>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</si>
  <si>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</si>
  <si>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</si>
  <si>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</si>
  <si>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</si>
  <si>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</si>
  <si>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</si>
  <si>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</si>
  <si>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</si>
  <si>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</si>
  <si>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</si>
  <si>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</si>
  <si>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</si>
  <si>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</si>
  <si>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</si>
  <si>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</si>
  <si>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</si>
  <si>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</si>
  <si>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</si>
  <si>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</si>
  <si>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</si>
  <si>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</si>
  <si>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</si>
  <si>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</si>
  <si>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</si>
  <si>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</si>
  <si>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</si>
  <si>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</si>
  <si>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</si>
  <si>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</si>
  <si>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</si>
  <si>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</si>
  <si>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</si>
  <si>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</si>
  <si>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</si>
  <si>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</si>
  <si>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</si>
  <si>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</si>
  <si>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</si>
  <si>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</si>
  <si>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</si>
  <si>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</si>
  <si>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</si>
  <si>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</si>
  <si>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</si>
  <si>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</si>
  <si>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</si>
  <si>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</si>
  <si>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</si>
  <si>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</si>
  <si>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</si>
  <si>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</si>
  <si>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</si>
  <si>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</si>
  <si>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</si>
  <si>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</si>
  <si>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</si>
  <si>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</si>
  <si>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</si>
  <si>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</si>
  <si>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</si>
  <si>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</si>
  <si>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</si>
  <si>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</si>
  <si>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</si>
  <si>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</si>
  <si>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</si>
  <si>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</si>
  <si>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</si>
  <si>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</si>
  <si>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</si>
  <si>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</si>
  <si>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</si>
  <si>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</si>
  <si>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</si>
  <si>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</si>
  <si>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</si>
  <si>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</si>
  <si>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</si>
  <si>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</si>
  <si>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</si>
  <si>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</si>
  <si>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</si>
  <si>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</si>
  <si>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</si>
  <si>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</si>
  <si>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</si>
  <si>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</si>
  <si>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</si>
  <si>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</si>
  <si>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</si>
  <si>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</si>
  <si>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</si>
  <si>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</si>
  <si>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</si>
  <si>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</si>
  <si>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</si>
  <si>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</si>
  <si>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</si>
  <si>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</si>
  <si>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</si>
  <si>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</si>
  <si>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</si>
  <si>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</si>
  <si>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</si>
  <si>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</si>
  <si>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</si>
  <si>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</si>
  <si>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</si>
  <si>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</si>
  <si>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</si>
  <si>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</si>
  <si>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</si>
  <si>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</si>
  <si>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</si>
  <si>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</si>
  <si>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</si>
  <si>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</si>
  <si>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</si>
  <si>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</si>
  <si>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</si>
  <si>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</si>
  <si>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</si>
  <si>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</si>
  <si>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</si>
  <si>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</si>
  <si>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</si>
  <si>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</si>
  <si>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</si>
  <si>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</si>
  <si>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</si>
  <si>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</si>
  <si>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</si>
  <si>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</si>
  <si>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</si>
  <si>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</si>
  <si>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</si>
  <si>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</si>
  <si>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</si>
  <si>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</si>
  <si>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</si>
  <si>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</si>
  <si>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</si>
  <si>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</si>
  <si>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</si>
  <si>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</si>
  <si>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</si>
  <si>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</si>
  <si>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</si>
  <si>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</si>
  <si>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</si>
  <si>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</si>
  <si>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</si>
  <si>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</si>
  <si>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</si>
  <si>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</si>
  <si>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</si>
  <si>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</si>
  <si>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</si>
  <si>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</si>
  <si>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</si>
  <si>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</si>
  <si>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</si>
  <si>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</si>
  <si>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</si>
  <si>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</si>
  <si>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</si>
  <si>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</si>
  <si>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</si>
  <si>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</si>
  <si>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</si>
  <si>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</si>
  <si>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</si>
  <si>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</si>
  <si>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</si>
  <si>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</si>
  <si>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</si>
  <si>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</si>
  <si>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</si>
  <si>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</si>
  <si>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</si>
  <si>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</si>
  <si>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</si>
  <si>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</si>
  <si>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</si>
  <si>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</si>
  <si>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</si>
  <si>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</si>
  <si>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</si>
  <si>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</si>
  <si>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</si>
  <si>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</si>
  <si>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</si>
  <si>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</si>
  <si>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</si>
  <si>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</si>
  <si>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</si>
  <si>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</si>
  <si>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</si>
  <si>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</si>
  <si>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</si>
  <si>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</si>
  <si>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</si>
  <si>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</si>
  <si>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</si>
  <si>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</si>
  <si>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</si>
  <si>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</si>
  <si>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</si>
  <si>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</si>
  <si>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</si>
  <si>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</si>
  <si>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</si>
  <si>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</si>
  <si>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</si>
  <si>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</si>
  <si>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</si>
  <si>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</si>
  <si>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</si>
  <si>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</si>
  <si>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</si>
  <si>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</si>
  <si>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</si>
  <si>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</si>
  <si>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</si>
  <si>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</si>
  <si>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</si>
  <si>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</si>
  <si>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</si>
  <si>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</si>
  <si>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</si>
  <si>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</si>
  <si>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</si>
  <si>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</si>
  <si>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</si>
  <si>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</si>
  <si>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</si>
  <si>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</si>
  <si>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</si>
  <si>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</si>
  <si>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</si>
  <si>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</si>
  <si>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</si>
  <si>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</si>
  <si>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</si>
  <si>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</si>
  <si>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</si>
  <si>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</si>
  <si>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</si>
  <si>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</si>
  <si>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</si>
  <si>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</si>
  <si>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</si>
  <si>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</si>
  <si>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</si>
  <si>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</si>
  <si>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</si>
  <si>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</si>
  <si>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</si>
  <si>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</si>
  <si>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</si>
  <si>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</si>
  <si>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</si>
  <si>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</si>
  <si>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</si>
  <si>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</si>
  <si>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</si>
  <si>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</si>
  <si>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</si>
  <si>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</si>
  <si>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</si>
  <si>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</si>
  <si>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</si>
  <si>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</si>
  <si>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</si>
  <si>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</si>
  <si>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</si>
  <si>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</si>
  <si>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</si>
  <si>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</si>
  <si>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</si>
  <si>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</si>
  <si>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</si>
  <si>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</si>
  <si>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</si>
  <si>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</si>
  <si>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</si>
  <si>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</si>
  <si>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</si>
  <si>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</si>
  <si>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</si>
  <si>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</si>
  <si>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</si>
  <si>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</si>
  <si>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</si>
  <si>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</si>
  <si>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</si>
  <si>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</si>
  <si>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</si>
  <si>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</si>
  <si>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</si>
  <si>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</si>
  <si>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</si>
  <si>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</si>
  <si>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</si>
  <si>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</si>
  <si>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</si>
  <si>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</si>
  <si>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</si>
  <si>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</si>
  <si>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</si>
  <si>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</si>
  <si>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</si>
  <si>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</si>
  <si>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</si>
  <si>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</si>
  <si>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</si>
  <si>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</si>
  <si>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</si>
  <si>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</si>
  <si>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</si>
  <si>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</si>
  <si>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</si>
  <si>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</si>
  <si>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</si>
  <si>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</si>
  <si>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</si>
  <si>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</si>
  <si>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</si>
  <si>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</si>
  <si>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</si>
  <si>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</si>
  <si>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</si>
  <si>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</si>
  <si>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</si>
  <si>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</si>
  <si>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</si>
  <si>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</si>
  <si>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</si>
  <si>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</si>
  <si>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</si>
  <si>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</si>
  <si>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</si>
  <si>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</si>
  <si>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</si>
  <si>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</si>
  <si>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</si>
  <si>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</si>
  <si>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</si>
  <si>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</si>
  <si>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</si>
  <si>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</si>
  <si>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</si>
  <si>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</si>
  <si>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</si>
  <si>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</si>
  <si>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</si>
  <si>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</si>
  <si>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</si>
  <si>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</si>
  <si>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</si>
  <si>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</si>
  <si>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</si>
  <si>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</si>
  <si>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</si>
  <si>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</si>
  <si>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</si>
  <si>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</si>
  <si>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</si>
  <si>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</si>
  <si>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</si>
  <si>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</si>
  <si>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</si>
  <si>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</si>
  <si>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</si>
  <si>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</si>
  <si>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</si>
  <si>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</si>
  <si>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</si>
  <si>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</si>
  <si>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</si>
  <si>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</si>
  <si>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</si>
  <si>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</si>
  <si>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</si>
  <si>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</si>
  <si>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</si>
  <si>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</si>
  <si>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</si>
  <si>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</si>
  <si>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</si>
  <si>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</si>
  <si>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</si>
  <si>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</si>
  <si>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</si>
  <si>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</si>
  <si>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</si>
  <si>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</si>
  <si>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</si>
  <si>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</si>
  <si>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</si>
  <si>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</si>
  <si>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</si>
  <si>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</si>
  <si>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</si>
  <si>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</si>
  <si>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</si>
  <si>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</si>
  <si>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</si>
  <si>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</si>
  <si>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</si>
  <si>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</si>
  <si>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</si>
  <si>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</si>
  <si>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</si>
  <si>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</si>
  <si>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</si>
  <si>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</si>
  <si>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</si>
  <si>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</si>
  <si>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</si>
  <si>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</si>
  <si>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</si>
  <si>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</si>
  <si>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</si>
  <si>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</si>
  <si>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</si>
  <si>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</si>
  <si>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</si>
  <si>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</si>
  <si>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</si>
  <si>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</si>
  <si>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</si>
  <si>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</si>
  <si>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</si>
  <si>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</si>
  <si>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</si>
  <si>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</si>
  <si>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</si>
  <si>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</si>
  <si>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</si>
  <si>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</si>
  <si>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</si>
  <si>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</si>
  <si>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</si>
  <si>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</si>
  <si>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</si>
  <si>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</si>
  <si>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</si>
  <si>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</si>
  <si>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</si>
  <si>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</si>
  <si>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</si>
  <si>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</si>
  <si>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</si>
  <si>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</si>
  <si>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</si>
  <si>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</si>
  <si>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</si>
  <si>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</si>
  <si>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</si>
  <si>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</si>
  <si>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</si>
  <si>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</si>
  <si>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</si>
  <si>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</si>
  <si>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</si>
  <si>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</si>
  <si>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</si>
  <si>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</si>
  <si>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</si>
  <si>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</si>
  <si>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</si>
  <si>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</si>
  <si>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</si>
  <si>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</si>
  <si>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</si>
  <si>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</si>
  <si>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</si>
  <si>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</si>
  <si>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</si>
  <si>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</si>
  <si>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</si>
  <si>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</si>
  <si>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</si>
  <si>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</si>
  <si>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</si>
  <si>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</si>
  <si>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</si>
  <si>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</si>
  <si>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</si>
  <si>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</si>
  <si>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</si>
  <si>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</si>
  <si>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</si>
  <si>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</si>
  <si>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</si>
  <si>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</si>
  <si>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</si>
  <si>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</si>
  <si>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</si>
  <si>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</si>
  <si>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</si>
  <si>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</si>
  <si>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</si>
  <si>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</si>
  <si>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</si>
  <si>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</si>
  <si>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</si>
  <si>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</si>
  <si>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</si>
  <si>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</si>
  <si>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</si>
  <si>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</si>
  <si>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</si>
  <si>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</si>
  <si>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</si>
  <si>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</si>
  <si>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</si>
  <si>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</si>
  <si>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</si>
  <si>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</si>
  <si>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</si>
  <si>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</si>
  <si>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</si>
  <si>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</si>
  <si>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</si>
  <si>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</si>
  <si>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</si>
  <si>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</si>
  <si>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</si>
  <si>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</si>
  <si>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</si>
  <si>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</si>
  <si>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</si>
  <si>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</si>
  <si>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</si>
  <si>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</si>
  <si>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</si>
  <si>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</si>
  <si>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</si>
  <si>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</si>
  <si>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</si>
  <si>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</si>
  <si>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</si>
  <si>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</si>
  <si>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</si>
  <si>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</si>
  <si>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</si>
  <si>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</si>
  <si>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</si>
  <si>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</si>
  <si>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</si>
  <si>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</si>
  <si>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</si>
  <si>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</si>
  <si>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</si>
  <si>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</si>
  <si>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</si>
  <si>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</si>
  <si>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</si>
  <si>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</si>
  <si>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</si>
  <si>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</si>
  <si>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</si>
  <si>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</si>
  <si>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</si>
  <si>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</si>
  <si>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</si>
  <si>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</si>
  <si>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</si>
  <si>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</si>
  <si>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</si>
  <si>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</si>
  <si>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</si>
  <si>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</si>
  <si>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</si>
  <si>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</si>
  <si>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</si>
  <si>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</si>
  <si>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</si>
  <si>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</si>
  <si>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</si>
  <si>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</si>
  <si>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</si>
  <si>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</si>
  <si>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</si>
  <si>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</si>
  <si>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</si>
  <si>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</si>
  <si>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</si>
  <si>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</si>
  <si>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</si>
  <si>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</si>
  <si>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</si>
  <si>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</si>
  <si>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</si>
  <si>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</si>
  <si>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</si>
  <si>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</si>
  <si>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</si>
  <si>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</si>
  <si>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</si>
  <si>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</si>
  <si>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</si>
  <si>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</si>
  <si>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</si>
  <si>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</si>
  <si>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</si>
  <si>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</si>
  <si>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</si>
  <si>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</si>
  <si>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</si>
  <si>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</si>
  <si>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</si>
  <si>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</si>
  <si>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</si>
  <si>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</si>
  <si>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</si>
  <si>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</si>
  <si>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</si>
  <si>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</si>
  <si>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</si>
  <si>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</si>
  <si>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</si>
  <si>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</si>
  <si>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</si>
  <si>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</si>
  <si>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</si>
  <si>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</si>
  <si>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</si>
  <si>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</si>
  <si>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</si>
  <si>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</si>
  <si>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</si>
  <si>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</si>
  <si>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</si>
  <si>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</si>
  <si>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</si>
  <si>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</si>
  <si>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</si>
  <si>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</si>
  <si>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</si>
  <si>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</si>
  <si>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</si>
  <si>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</si>
  <si>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</si>
  <si>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</si>
  <si>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</si>
  <si>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</si>
  <si>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</si>
  <si>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</si>
  <si>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</si>
  <si>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</si>
  <si>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</si>
  <si>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</si>
  <si>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</si>
  <si>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</si>
  <si>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</si>
  <si>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</si>
  <si>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</si>
  <si>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</si>
  <si>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</si>
  <si>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</si>
  <si>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</si>
  <si>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</si>
  <si>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</si>
  <si>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</si>
  <si>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</si>
  <si>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</si>
  <si>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</si>
  <si>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</si>
  <si>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</si>
  <si>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</si>
  <si>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</si>
  <si>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</si>
  <si>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</si>
  <si>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</si>
  <si>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</si>
  <si>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</si>
  <si>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</si>
  <si>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</si>
  <si>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</si>
  <si>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</si>
  <si>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</si>
  <si>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</si>
  <si>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</si>
  <si>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</si>
  <si>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</si>
  <si>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</si>
  <si>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</si>
  <si>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</si>
  <si>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</si>
  <si>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</si>
  <si>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</si>
  <si>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</si>
  <si>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</si>
  <si>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</si>
  <si>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</si>
  <si>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</si>
  <si>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</si>
  <si>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</si>
  <si>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</si>
  <si>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</si>
  <si>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</si>
  <si>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</si>
  <si>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</si>
  <si>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</si>
  <si>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</si>
  <si>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</si>
  <si>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</si>
  <si>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</si>
  <si>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</si>
  <si>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</si>
  <si>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</si>
  <si>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</si>
  <si>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</si>
  <si>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</si>
  <si>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</si>
  <si>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</si>
  <si>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</si>
  <si>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</si>
  <si>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</si>
  <si>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</si>
  <si>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</si>
  <si>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</si>
  <si>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</si>
  <si>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</si>
  <si>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</si>
  <si>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</si>
  <si>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</si>
  <si>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</si>
  <si>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</si>
  <si>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</si>
  <si>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</si>
  <si>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</si>
  <si>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</si>
  <si>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</si>
  <si>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</si>
  <si>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</si>
  <si>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</si>
  <si>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</si>
  <si>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</si>
  <si>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</si>
  <si>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</si>
  <si>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</si>
  <si>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</si>
  <si>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</si>
  <si>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</si>
  <si>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</si>
  <si>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</si>
  <si>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</si>
  <si>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</si>
  <si>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</si>
  <si>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</si>
  <si>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</si>
  <si>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</si>
  <si>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</si>
  <si>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</si>
  <si>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</si>
  <si>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</si>
  <si>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</si>
  <si>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</si>
  <si>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</si>
  <si>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</si>
  <si>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</si>
  <si>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</si>
  <si>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</si>
  <si>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</si>
  <si>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</si>
  <si>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</si>
  <si>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</si>
  <si>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</si>
  <si>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</si>
  <si>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</si>
  <si>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</si>
  <si>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</si>
  <si>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</si>
  <si>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</si>
  <si>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</si>
  <si>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</si>
  <si>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</si>
  <si>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</si>
  <si>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</si>
  <si>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</si>
  <si>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</si>
  <si>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</si>
  <si>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</si>
  <si>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</si>
  <si>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</si>
  <si>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</si>
  <si>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</si>
  <si>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</si>
  <si>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</si>
  <si>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</si>
  <si>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</si>
  <si>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</si>
  <si>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</si>
  <si>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</si>
  <si>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</si>
  <si>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</si>
  <si>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</si>
  <si>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</si>
  <si>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</si>
  <si>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</si>
  <si>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</si>
  <si>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</si>
  <si>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</si>
  <si>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</si>
  <si>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</si>
  <si>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</si>
  <si>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</si>
  <si>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</si>
  <si>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</si>
  <si>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</si>
  <si>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</si>
  <si>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</si>
  <si>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</si>
  <si>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</si>
  <si>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</si>
  <si>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</si>
  <si>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</si>
  <si>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</si>
  <si>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</si>
  <si>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</si>
  <si>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</si>
  <si>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</si>
  <si>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</si>
  <si>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</si>
  <si>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</si>
  <si>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</si>
  <si>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</si>
  <si>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</si>
  <si>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</si>
  <si>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</si>
  <si>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</si>
  <si>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</si>
  <si>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</si>
  <si>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</si>
  <si>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</si>
  <si>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</si>
  <si>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</si>
  <si>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</si>
  <si>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</si>
  <si>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</si>
  <si>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</si>
  <si>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</si>
  <si>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</si>
  <si>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</si>
  <si>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</si>
  <si>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</si>
  <si>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</si>
  <si>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</si>
  <si>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</si>
  <si>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</si>
  <si>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</si>
  <si>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</si>
  <si>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</si>
  <si>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</si>
  <si>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</si>
  <si>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</si>
  <si>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</si>
  <si>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</si>
  <si>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</si>
  <si>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</si>
  <si>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</si>
  <si>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</si>
  <si>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</si>
  <si>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</si>
  <si>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</si>
  <si>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</si>
  <si>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</si>
  <si>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</si>
  <si>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</si>
  <si>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</si>
  <si>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</si>
  <si>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</si>
  <si>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</si>
  <si>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</si>
  <si>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</si>
  <si>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</si>
  <si>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</si>
  <si>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</si>
  <si>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</si>
  <si>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</si>
  <si>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</si>
  <si>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</si>
  <si>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</si>
  <si>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</si>
  <si>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</si>
  <si>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</si>
  <si>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</si>
  <si>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</si>
  <si>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</si>
  <si>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</si>
  <si>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</si>
  <si>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</si>
  <si>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</si>
  <si>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</si>
  <si>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</si>
  <si>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</si>
  <si>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</si>
  <si>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</si>
  <si>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</si>
  <si>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</si>
  <si>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</si>
  <si>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</si>
  <si>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</si>
  <si>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</si>
  <si>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</si>
  <si>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</si>
  <si>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</si>
  <si>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</si>
  <si>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</si>
  <si>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</si>
  <si>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</si>
  <si>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</si>
  <si>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</si>
  <si>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</si>
  <si>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</si>
  <si>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</si>
  <si>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</si>
  <si>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</si>
  <si>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</si>
  <si>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</si>
  <si>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</si>
  <si>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</si>
  <si>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</si>
  <si>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</si>
  <si>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</si>
  <si>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</si>
  <si>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</si>
  <si>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</si>
  <si>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</si>
  <si>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</si>
  <si>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</si>
  <si>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</si>
  <si>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</si>
  <si>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</si>
  <si>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</si>
  <si>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</si>
  <si>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</si>
  <si>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</si>
  <si>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</si>
  <si>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</si>
  <si>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</si>
  <si>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</si>
  <si>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</si>
  <si>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</si>
  <si>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</si>
  <si>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</si>
  <si>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</si>
  <si>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</si>
  <si>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</si>
  <si>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</si>
  <si>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</si>
  <si>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</si>
  <si>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</si>
  <si>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</si>
  <si>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</si>
  <si>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</si>
  <si>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</si>
  <si>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</si>
  <si>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</si>
  <si>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</si>
  <si>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</si>
  <si>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</si>
  <si>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</si>
  <si>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</si>
  <si>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</si>
  <si>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</si>
  <si>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</si>
  <si>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</si>
  <si>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</si>
  <si>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</si>
  <si>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</si>
  <si>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</si>
  <si>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</si>
  <si>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</si>
  <si>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</si>
  <si>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</si>
  <si>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</si>
  <si>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</si>
  <si>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</si>
  <si>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</si>
  <si>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</si>
  <si>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</si>
  <si>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</si>
  <si>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</si>
  <si>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</si>
  <si>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</si>
  <si>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</si>
  <si>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</si>
  <si>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</si>
  <si>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</si>
  <si>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</si>
  <si>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</si>
  <si>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</si>
  <si>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</si>
  <si>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</si>
  <si>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</si>
  <si>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</si>
  <si>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</si>
  <si>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</si>
  <si>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</si>
  <si>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</si>
  <si>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</si>
  <si>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</si>
  <si>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</si>
  <si>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</si>
  <si>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</si>
  <si>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</si>
  <si>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</si>
  <si>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</si>
  <si>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</si>
  <si>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</si>
  <si>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</si>
  <si>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</si>
  <si>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</si>
  <si>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</si>
  <si>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</si>
  <si>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</si>
  <si>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</si>
  <si>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</si>
  <si>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</si>
  <si>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</si>
  <si>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</si>
  <si>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</si>
  <si>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</si>
  <si>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</si>
  <si>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</si>
  <si>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</si>
  <si>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</si>
  <si>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</si>
  <si>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</si>
  <si>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</si>
  <si>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</si>
  <si>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</si>
  <si>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</si>
  <si>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</si>
  <si>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</si>
  <si>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</si>
  <si>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</si>
  <si>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</si>
  <si>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</si>
  <si>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</si>
  <si>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</si>
  <si>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</si>
  <si>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</si>
  <si>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</si>
  <si>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</si>
  <si>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</si>
  <si>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</si>
  <si>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</si>
  <si>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</si>
  <si>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</si>
  <si>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</si>
  <si>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</si>
  <si>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</si>
  <si>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</si>
  <si>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</si>
  <si>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</si>
  <si>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</si>
  <si>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</si>
  <si>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</si>
  <si>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</si>
  <si>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</si>
  <si>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</si>
  <si>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</si>
  <si>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</si>
  <si>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</si>
  <si>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</si>
  <si>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</si>
  <si>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</si>
  <si>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</si>
  <si>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</si>
  <si>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</si>
  <si>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</si>
  <si>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</si>
  <si>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</si>
  <si>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</si>
  <si>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</si>
  <si>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</si>
  <si>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</si>
  <si>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</si>
  <si>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</si>
  <si>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</si>
  <si>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</si>
  <si>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</si>
  <si>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</si>
  <si>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</si>
  <si>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</si>
  <si>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</si>
  <si>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</si>
  <si>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</si>
  <si>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</si>
  <si>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</si>
  <si>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</si>
  <si>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</si>
  <si>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</si>
  <si>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</si>
  <si>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</si>
  <si>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</si>
  <si>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</si>
  <si>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</si>
  <si>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</si>
  <si>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</si>
  <si>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</si>
  <si>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</si>
  <si>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</si>
  <si>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</si>
  <si>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</si>
  <si>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</si>
  <si>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</si>
  <si>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</si>
  <si>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</si>
  <si>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</si>
  <si>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</si>
  <si>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</si>
  <si>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</si>
  <si>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</si>
  <si>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</si>
  <si>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</si>
  <si>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</si>
  <si>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</si>
  <si>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</si>
  <si>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</si>
  <si>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</si>
  <si>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</si>
  <si>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</si>
  <si>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</si>
  <si>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</si>
  <si>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</si>
  <si>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</si>
  <si>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</si>
  <si>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</si>
  <si>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</si>
  <si>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</si>
  <si>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</si>
  <si>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</si>
  <si>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</si>
  <si>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</si>
  <si>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</si>
  <si>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</si>
  <si>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</si>
  <si>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</si>
  <si>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</si>
  <si>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</si>
  <si>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</si>
  <si>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</si>
  <si>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</si>
  <si>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</si>
  <si>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</si>
  <si>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</si>
  <si>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</si>
  <si>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</si>
  <si>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</si>
  <si>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</si>
  <si>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</si>
  <si>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</si>
  <si>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</si>
  <si>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</si>
  <si>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</si>
  <si>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</si>
  <si>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</si>
  <si>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</si>
  <si>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</si>
  <si>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</si>
  <si>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</si>
  <si>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</si>
  <si>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</si>
  <si>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</si>
  <si>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</si>
  <si>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</si>
  <si>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</si>
  <si>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</si>
  <si>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</si>
  <si>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</si>
  <si>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</si>
  <si>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</si>
  <si>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</si>
  <si>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</si>
  <si>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</si>
  <si>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</si>
  <si>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</si>
  <si>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</si>
  <si>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</si>
  <si>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</si>
  <si>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</si>
  <si>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</si>
  <si>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</si>
  <si>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</si>
  <si>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</si>
  <si>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</si>
  <si>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</si>
  <si>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</si>
  <si>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</si>
  <si>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</si>
  <si>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</si>
  <si>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</si>
  <si>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</si>
  <si>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</si>
  <si>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</si>
  <si>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</si>
  <si>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</si>
  <si>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</si>
  <si>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</si>
  <si>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</si>
  <si>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</si>
  <si>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</si>
  <si>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</si>
  <si>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</si>
  <si>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</si>
  <si>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</si>
  <si>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</si>
  <si>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</si>
  <si>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</si>
  <si>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</si>
  <si>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</si>
  <si>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</si>
  <si>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</si>
  <si>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</si>
  <si>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</si>
  <si>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</si>
  <si>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</si>
  <si>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</si>
  <si>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</si>
  <si>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</si>
  <si>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</si>
  <si>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</si>
  <si>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</si>
  <si>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</si>
  <si>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</si>
  <si>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</si>
  <si>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</si>
  <si>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</si>
  <si>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</si>
  <si>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</si>
  <si>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</si>
  <si>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</si>
  <si>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</si>
  <si>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</si>
  <si>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</si>
  <si>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</si>
  <si>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</si>
  <si>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</si>
  <si>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</si>
  <si>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</si>
  <si>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</si>
  <si>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</si>
  <si>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</si>
  <si>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</si>
  <si>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</si>
  <si>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</si>
  <si>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</si>
  <si>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</si>
  <si>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</si>
  <si>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</si>
  <si>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</si>
  <si>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</si>
  <si>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</si>
  <si>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</si>
  <si>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</si>
  <si>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</si>
  <si>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</si>
  <si>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</si>
  <si>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</si>
  <si>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</si>
  <si>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</si>
  <si>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</si>
  <si>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</si>
  <si>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</si>
  <si>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</si>
  <si>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</si>
  <si>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</si>
  <si>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</si>
  <si>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</si>
  <si>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</si>
  <si>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</si>
  <si>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</si>
  <si>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</si>
  <si>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</si>
  <si>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</si>
  <si>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</si>
  <si>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</si>
  <si>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</si>
  <si>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</si>
  <si>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</si>
  <si>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</si>
  <si>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</si>
  <si>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</si>
  <si>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</si>
  <si>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</si>
  <si>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</si>
  <si>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</si>
  <si>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</si>
  <si>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</si>
  <si>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</si>
  <si>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</si>
  <si>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</si>
  <si>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</si>
  <si>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</si>
  <si>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</si>
  <si>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</si>
  <si>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</si>
  <si>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</si>
  <si>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</si>
  <si>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</si>
  <si>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</si>
  <si>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</si>
  <si>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</si>
  <si>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</si>
  <si>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</si>
  <si>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</si>
  <si>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</si>
  <si>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</si>
  <si>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</si>
  <si>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</si>
  <si>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</si>
  <si>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</si>
  <si>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</si>
  <si>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</si>
  <si>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</si>
  <si>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</si>
  <si>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</si>
  <si>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</si>
  <si>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</si>
  <si>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</si>
  <si>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</si>
  <si>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</si>
  <si>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</si>
  <si>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</si>
  <si>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</si>
  <si>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</si>
  <si>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</si>
  <si>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</si>
  <si>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</si>
  <si>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</si>
  <si>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</si>
  <si>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</si>
  <si>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</si>
  <si>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</si>
  <si>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</si>
  <si>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</si>
  <si>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</si>
  <si>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</si>
  <si>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</si>
  <si>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</si>
  <si>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</si>
  <si>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</si>
  <si>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</si>
  <si>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</si>
  <si>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</si>
  <si>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</si>
  <si>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</si>
  <si>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</si>
  <si>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</si>
  <si>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</si>
  <si>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</si>
  <si>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</si>
  <si>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</si>
  <si>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</si>
  <si>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</si>
  <si>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</si>
  <si>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</si>
  <si>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</si>
  <si>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</si>
  <si>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</si>
  <si>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</si>
  <si>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</si>
  <si>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</si>
  <si>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</si>
  <si>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</si>
  <si>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</si>
  <si>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</si>
  <si>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</si>
  <si>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</si>
  <si>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</si>
  <si>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</si>
  <si>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</si>
  <si>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</si>
  <si>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</si>
  <si>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</si>
  <si>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</si>
  <si>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</si>
  <si>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</si>
  <si>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</si>
  <si>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</si>
  <si>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</si>
  <si>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</si>
  <si>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</si>
  <si>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</si>
  <si>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</si>
  <si>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</si>
  <si>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</si>
  <si>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</si>
  <si>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</si>
  <si>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</si>
  <si>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</si>
  <si>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</si>
  <si>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</si>
  <si>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</si>
  <si>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</si>
  <si>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</si>
  <si>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</si>
  <si>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</si>
  <si>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</si>
  <si>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</si>
  <si>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</si>
  <si>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</si>
  <si>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</si>
  <si>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</si>
  <si>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</si>
  <si>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</si>
  <si>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</si>
  <si>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</si>
  <si>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</si>
  <si>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</si>
  <si>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</si>
  <si>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</si>
  <si>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</si>
  <si>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</si>
  <si>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</si>
  <si>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</si>
  <si>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</si>
  <si>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</si>
  <si>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</si>
  <si>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</si>
  <si>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</si>
  <si>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</si>
  <si>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</si>
  <si>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</si>
  <si>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</si>
  <si>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</si>
  <si>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</si>
  <si>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</si>
  <si>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</si>
  <si>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</si>
  <si>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</si>
  <si>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</si>
  <si>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</si>
  <si>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</si>
  <si>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</si>
  <si>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</si>
  <si>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</si>
  <si>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</si>
  <si>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</si>
  <si>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</si>
  <si>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</si>
  <si>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</si>
  <si>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</si>
  <si>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</si>
  <si>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</si>
  <si>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</si>
  <si>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</si>
  <si>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</si>
  <si>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</si>
  <si>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</si>
  <si>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</si>
  <si>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</si>
  <si>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</si>
  <si>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</si>
  <si>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</si>
  <si>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</si>
  <si>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</si>
  <si>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</si>
  <si>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</si>
  <si>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</si>
  <si>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</si>
  <si>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</si>
  <si>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</si>
  <si>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</si>
  <si>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</si>
  <si>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</si>
  <si>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</si>
  <si>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</si>
  <si>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</si>
  <si>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</si>
  <si>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</si>
  <si>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</si>
  <si>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</si>
  <si>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</si>
  <si>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</si>
  <si>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</si>
  <si>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</si>
  <si>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</si>
  <si>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</si>
  <si>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</si>
  <si>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</si>
  <si>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</si>
  <si>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</si>
  <si>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</si>
  <si>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</si>
  <si>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</si>
  <si>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</si>
  <si>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</si>
  <si>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</si>
  <si>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</si>
  <si>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</si>
  <si>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</si>
  <si>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</si>
  <si>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</si>
  <si>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</si>
  <si>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</si>
  <si>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</si>
  <si>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</si>
  <si>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</si>
  <si>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</si>
  <si>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</si>
  <si>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</si>
  <si>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</si>
  <si>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</si>
  <si>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</si>
  <si>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</si>
  <si>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</si>
  <si>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</si>
  <si>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</si>
  <si>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</si>
  <si>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</si>
  <si>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</si>
  <si>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</si>
  <si>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</si>
  <si>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</si>
  <si>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</si>
  <si>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</si>
  <si>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</si>
  <si>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</si>
  <si>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</si>
  <si>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</si>
  <si>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</si>
  <si>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</si>
  <si>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</si>
  <si>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</si>
  <si>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</si>
  <si>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</si>
  <si>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</si>
  <si>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</si>
  <si>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</si>
  <si>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</si>
  <si>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</si>
  <si>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</si>
  <si>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</si>
  <si>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</si>
  <si>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</si>
  <si>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</si>
  <si>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</si>
  <si>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</si>
  <si>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</si>
  <si>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</si>
  <si>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</si>
  <si>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</si>
  <si>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</si>
  <si>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</si>
  <si>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</si>
  <si>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</si>
  <si>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</si>
  <si>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</si>
  <si>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</si>
  <si>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</si>
  <si>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</si>
  <si>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</si>
  <si>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</si>
  <si>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</si>
  <si>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</si>
  <si>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</si>
  <si>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</si>
  <si>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</si>
  <si>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</si>
  <si>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</si>
  <si>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</si>
  <si>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</si>
  <si>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</si>
  <si>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</si>
  <si>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</si>
  <si>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</si>
  <si>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</si>
  <si>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</si>
  <si>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</si>
  <si>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</si>
  <si>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</si>
  <si>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</si>
  <si>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</si>
  <si>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</si>
  <si>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</si>
  <si>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</si>
  <si>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</si>
  <si>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</si>
  <si>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</si>
  <si>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</si>
  <si>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</si>
  <si>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</si>
  <si>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</si>
  <si>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</si>
  <si>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</si>
  <si>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</si>
  <si>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</si>
  <si>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</si>
  <si>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</si>
  <si>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</si>
  <si>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</si>
  <si>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</si>
  <si>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</si>
  <si>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</si>
  <si>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</si>
  <si>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</si>
  <si>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</si>
  <si>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</si>
  <si>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</si>
  <si>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</si>
  <si>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</si>
  <si>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</si>
  <si>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</si>
  <si>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</si>
  <si>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</si>
  <si>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</si>
  <si>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</si>
  <si>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</si>
  <si>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</si>
  <si>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</si>
  <si>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</si>
  <si>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</si>
  <si>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</si>
  <si>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</si>
  <si>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</si>
  <si>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</si>
  <si>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</si>
  <si>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</si>
  <si>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</si>
  <si>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</si>
  <si>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</si>
  <si>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</si>
  <si>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</si>
  <si>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</si>
  <si>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</si>
  <si>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</si>
  <si>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</si>
  <si>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</si>
  <si>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</si>
  <si>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</si>
  <si>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</si>
  <si>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</si>
  <si>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</si>
  <si>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</si>
  <si>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</si>
  <si>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</si>
  <si>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</si>
  <si>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</si>
  <si>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</si>
  <si>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</si>
  <si>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</si>
  <si>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</si>
  <si>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</si>
  <si>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</si>
  <si>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</si>
  <si>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</si>
  <si>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</si>
  <si>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</si>
  <si>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</si>
  <si>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</si>
  <si>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</si>
  <si>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</si>
  <si>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</si>
  <si>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</si>
  <si>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</si>
  <si>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</si>
  <si>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</si>
  <si>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</si>
  <si>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</si>
  <si>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</si>
  <si>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</si>
  <si>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</si>
  <si>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</si>
  <si>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</si>
  <si>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</si>
  <si>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</si>
  <si>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</si>
  <si>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</si>
  <si>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</si>
  <si>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</si>
  <si>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</si>
  <si>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</si>
  <si>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</si>
  <si>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</si>
  <si>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</si>
  <si>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</si>
  <si>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</si>
  <si>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</si>
  <si>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</si>
  <si>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</si>
  <si>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</si>
  <si>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</si>
  <si>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</si>
  <si>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</si>
  <si>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</si>
  <si>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</si>
  <si>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</si>
  <si>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</si>
  <si>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</si>
  <si>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</si>
  <si>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</si>
  <si>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</si>
  <si>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</si>
  <si>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</si>
  <si>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</si>
  <si>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</si>
  <si>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</si>
  <si>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</si>
  <si>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</si>
  <si>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</si>
  <si>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</si>
  <si>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</si>
  <si>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</si>
  <si>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</si>
  <si>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</si>
  <si>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</si>
  <si>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</si>
  <si>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</si>
  <si>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</si>
  <si>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</si>
  <si>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</si>
  <si>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</si>
  <si>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</si>
  <si>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</si>
  <si>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</si>
  <si>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</si>
  <si>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</si>
  <si>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</si>
  <si>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</si>
  <si>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</si>
  <si>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</si>
  <si>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</si>
  <si>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</si>
  <si>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</si>
  <si>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</si>
  <si>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</si>
  <si>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</si>
  <si>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</si>
  <si>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</si>
  <si>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</si>
  <si>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</si>
  <si>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</si>
  <si>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</si>
  <si>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</si>
  <si>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</si>
  <si>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</si>
  <si>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</si>
  <si>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</si>
  <si>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</si>
  <si>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</si>
  <si>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</si>
  <si>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</si>
  <si>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</si>
  <si>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</si>
  <si>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</si>
  <si>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</si>
  <si>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</si>
  <si>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</si>
  <si>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</si>
  <si>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</si>
  <si>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</si>
  <si>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</si>
  <si>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</si>
  <si>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</si>
  <si>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</si>
  <si>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</si>
  <si>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</si>
  <si>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</si>
  <si>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</si>
  <si>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</si>
  <si>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</si>
  <si>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</si>
  <si>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</si>
  <si>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</si>
  <si>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</si>
  <si>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</si>
  <si>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</si>
  <si>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</si>
  <si>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</si>
  <si>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</si>
  <si>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</si>
  <si>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</si>
  <si>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</si>
  <si>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</si>
  <si>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</si>
  <si>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</si>
  <si>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</si>
  <si>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</si>
  <si>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</si>
  <si>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</si>
  <si>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</si>
  <si>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</si>
  <si>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</si>
  <si>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</si>
  <si>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</si>
  <si>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</si>
  <si>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</si>
  <si>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</si>
  <si>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</si>
  <si>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</si>
  <si>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</si>
  <si>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</si>
  <si>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</si>
  <si>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</si>
  <si>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</si>
  <si>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</si>
  <si>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</si>
  <si>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</si>
  <si>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</si>
  <si>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</si>
  <si>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</si>
  <si>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</si>
  <si>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</si>
  <si>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</si>
  <si>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</si>
  <si>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</si>
  <si>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</si>
  <si>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</si>
  <si>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</si>
  <si>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</si>
  <si>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</si>
  <si>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</si>
  <si>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</si>
  <si>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</si>
  <si>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</si>
  <si>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</si>
  <si>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</si>
  <si>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</si>
  <si>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</si>
  <si>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</si>
  <si>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</si>
  <si>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</si>
  <si>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</si>
  <si>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</si>
  <si>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</si>
  <si>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</si>
  <si>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</si>
  <si>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</si>
  <si>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</si>
  <si>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</si>
  <si>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</si>
  <si>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</si>
  <si>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</si>
  <si>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</si>
  <si>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</si>
  <si>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</si>
  <si>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</si>
  <si>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</si>
  <si>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</si>
  <si>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</si>
  <si>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</si>
  <si>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</si>
  <si>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</si>
  <si>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</si>
  <si>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</si>
  <si>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</si>
  <si>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</si>
  <si>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</si>
  <si>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</si>
  <si>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</si>
  <si>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</si>
  <si>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</si>
  <si>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</si>
  <si>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</si>
  <si>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</si>
  <si>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</si>
  <si>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</si>
  <si>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</si>
  <si>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</si>
  <si>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</si>
  <si>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</si>
  <si>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</si>
  <si>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</si>
  <si>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</si>
  <si>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</si>
  <si>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</si>
  <si>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</si>
  <si>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</si>
  <si>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</si>
  <si>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</si>
  <si>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</si>
  <si>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</si>
  <si>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</si>
  <si>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</si>
  <si>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</si>
  <si>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</si>
  <si>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</si>
  <si>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</si>
  <si>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</si>
  <si>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</si>
  <si>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</si>
  <si>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</si>
  <si>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</si>
  <si>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</si>
  <si>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</si>
  <si>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</si>
  <si>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</si>
  <si>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</si>
  <si>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</si>
  <si>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</si>
  <si>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</si>
  <si>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</si>
  <si>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</si>
  <si>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</si>
  <si>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</si>
  <si>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</si>
  <si>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</si>
  <si>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</si>
  <si>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</si>
  <si>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</si>
  <si>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</si>
  <si>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</si>
  <si>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</si>
  <si>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</si>
  <si>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</si>
  <si>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</si>
  <si>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</si>
  <si>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</si>
  <si>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</si>
  <si>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</si>
  <si>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</si>
  <si>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</si>
  <si>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</si>
  <si>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</si>
  <si>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</si>
  <si>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</si>
  <si>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</si>
  <si>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</si>
  <si>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</si>
  <si>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</si>
  <si>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</si>
  <si>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</si>
  <si>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</si>
  <si>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</si>
  <si>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</si>
  <si>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</si>
  <si>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</si>
  <si>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</si>
  <si>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</si>
  <si>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</si>
  <si>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</si>
  <si>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</si>
  <si>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</si>
  <si>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</si>
  <si>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</si>
  <si>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</si>
  <si>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</si>
  <si>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</si>
  <si>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</si>
  <si>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</si>
  <si>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</si>
  <si>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</si>
  <si>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</si>
  <si>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</si>
  <si>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</si>
  <si>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</si>
  <si>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</si>
  <si>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</si>
  <si>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</si>
  <si>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</si>
  <si>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</si>
  <si>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</si>
  <si>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</si>
  <si>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</si>
  <si>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</si>
  <si>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</si>
  <si>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</si>
  <si>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</si>
  <si>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</si>
  <si>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</si>
  <si>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</si>
  <si>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</si>
  <si>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</si>
  <si>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</si>
  <si>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</si>
  <si>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</si>
  <si>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</si>
  <si>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</si>
  <si>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</si>
  <si>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</si>
  <si>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</si>
  <si>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</si>
  <si>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</si>
  <si>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</si>
  <si>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</si>
  <si>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</si>
  <si>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</si>
  <si>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</si>
  <si>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</si>
  <si>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</si>
  <si>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</si>
  <si>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</si>
  <si>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</si>
  <si>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</si>
  <si>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</si>
  <si>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</si>
  <si>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</si>
  <si>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</si>
  <si>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</si>
  <si>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</si>
  <si>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</si>
  <si>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</si>
  <si>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</si>
  <si>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</si>
  <si>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</si>
  <si>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</si>
  <si>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</si>
  <si>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</si>
  <si>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</si>
  <si>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</si>
  <si>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</si>
  <si>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</si>
  <si>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</si>
  <si>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</si>
  <si>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</si>
  <si>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</si>
  <si>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</si>
  <si>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</si>
  <si>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</si>
  <si>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</si>
  <si>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</si>
  <si>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</si>
  <si>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</si>
  <si>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</si>
  <si>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</si>
  <si>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</si>
  <si>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</si>
  <si>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</si>
  <si>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</si>
  <si>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</si>
  <si>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</si>
  <si>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</si>
  <si>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</si>
  <si>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</si>
  <si>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</si>
  <si>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</si>
  <si>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</si>
  <si>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</si>
  <si>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</si>
  <si>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</si>
  <si>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</si>
  <si>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</si>
  <si>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</si>
  <si>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</si>
  <si>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</si>
  <si>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</si>
  <si>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</si>
  <si>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</si>
  <si>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</si>
  <si>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</si>
  <si>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</si>
  <si>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</si>
  <si>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</si>
  <si>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</si>
  <si>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</si>
  <si>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</si>
  <si>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</si>
  <si>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</si>
  <si>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</si>
  <si>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</si>
  <si>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</si>
  <si>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</si>
  <si>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</si>
  <si>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</si>
  <si>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</si>
  <si>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</si>
  <si>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</si>
  <si>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</si>
  <si>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</si>
  <si>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</si>
  <si>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</si>
  <si>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</si>
  <si>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</si>
  <si>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</si>
  <si>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</si>
  <si>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</si>
  <si>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</si>
  <si>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</si>
  <si>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</si>
  <si>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</si>
  <si>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</si>
  <si>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</si>
  <si>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</si>
  <si>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</si>
  <si>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</si>
  <si>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</si>
  <si>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</si>
  <si>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</si>
  <si>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</si>
  <si>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</si>
  <si>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</si>
  <si>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</si>
  <si>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</si>
  <si>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</si>
  <si>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</si>
  <si>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</si>
  <si>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</si>
  <si>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</si>
  <si>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</si>
  <si>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</si>
  <si>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</si>
  <si>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</si>
  <si>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</si>
  <si>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</si>
  <si>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</si>
  <si>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</si>
  <si>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</si>
  <si>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</si>
  <si>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</si>
  <si>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</si>
  <si>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</si>
  <si>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</si>
  <si>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</si>
  <si>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</si>
  <si>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</si>
  <si>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</si>
  <si>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</si>
  <si>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</si>
  <si>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</si>
  <si>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</si>
  <si>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</si>
  <si>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</si>
  <si>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</si>
  <si>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</si>
  <si>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</si>
  <si>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</si>
  <si>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</si>
  <si>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</si>
  <si>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</si>
  <si>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</si>
  <si>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</si>
  <si>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</si>
  <si>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</si>
  <si>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</si>
  <si>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</si>
  <si>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</si>
  <si>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</si>
  <si>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</si>
  <si>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</si>
  <si>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</si>
  <si>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</si>
  <si>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</si>
  <si>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</si>
  <si>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</si>
  <si>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</si>
  <si>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</si>
  <si>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</si>
  <si>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</si>
  <si>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</si>
  <si>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</si>
  <si>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</si>
  <si>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</si>
  <si>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</si>
  <si>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</si>
  <si>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</si>
  <si>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</si>
  <si>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</si>
  <si>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</si>
  <si>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</si>
  <si>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</si>
  <si>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</si>
  <si>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</si>
  <si>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</si>
  <si>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</si>
  <si>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</si>
  <si>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</si>
  <si>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</si>
  <si>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</si>
  <si>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</si>
  <si>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</si>
  <si>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</si>
  <si>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</si>
  <si>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</si>
  <si>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</si>
  <si>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</si>
  <si>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</si>
  <si>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</si>
  <si>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</si>
  <si>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</si>
  <si>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</si>
  <si>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</si>
  <si>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</si>
  <si>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</si>
  <si>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</si>
  <si>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</si>
  <si>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</si>
  <si>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</si>
  <si>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</si>
  <si>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</si>
  <si>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</si>
  <si>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</si>
  <si>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</si>
  <si>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</si>
  <si>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</si>
  <si>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</si>
  <si>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</si>
  <si>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</si>
  <si>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</si>
  <si>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</si>
  <si>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</si>
  <si>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</si>
  <si>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</si>
  <si>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</si>
  <si>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</si>
  <si>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</si>
  <si>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</si>
  <si>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</si>
  <si>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</si>
  <si>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</si>
  <si>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</si>
  <si>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</si>
  <si>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</si>
  <si>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</si>
  <si>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</si>
  <si>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</si>
  <si>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</si>
  <si>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</si>
  <si>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</si>
  <si>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</si>
  <si>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</si>
  <si>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</si>
  <si>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</si>
  <si>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</si>
  <si>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</si>
  <si>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</si>
  <si>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</si>
  <si>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</si>
  <si>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</si>
  <si>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</si>
  <si>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</si>
  <si>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</si>
  <si>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</si>
  <si>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</si>
  <si>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</si>
  <si>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</si>
  <si>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</si>
  <si>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</si>
  <si>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</si>
  <si>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</si>
  <si>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</si>
  <si>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</si>
  <si>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</si>
  <si>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</si>
  <si>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</si>
  <si>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</si>
  <si>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</si>
  <si>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</si>
  <si>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</si>
  <si>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</si>
  <si>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</si>
  <si>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</si>
  <si>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</si>
  <si>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</si>
  <si>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</si>
  <si>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</si>
  <si>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</si>
  <si>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</si>
  <si>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</si>
  <si>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</si>
  <si>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</si>
  <si>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</si>
  <si>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</si>
  <si>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</si>
  <si>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</si>
  <si>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</si>
  <si>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</si>
  <si>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</si>
  <si>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</si>
  <si>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</si>
  <si>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</si>
  <si>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</si>
  <si>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</si>
  <si>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</si>
  <si>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</si>
  <si>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</si>
  <si>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</si>
  <si>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</si>
  <si>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</si>
  <si>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</si>
  <si>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</si>
  <si>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</si>
  <si>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</si>
  <si>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</si>
  <si>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</si>
  <si>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</si>
  <si>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</si>
  <si>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</si>
  <si>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</si>
  <si>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</si>
  <si>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</si>
  <si>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</si>
  <si>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</si>
  <si>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</si>
  <si>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</si>
  <si>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</si>
  <si>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</si>
  <si>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</si>
  <si>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</si>
  <si>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</si>
  <si>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</si>
  <si>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</si>
  <si>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</si>
  <si>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</si>
  <si>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</si>
  <si>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</si>
  <si>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</si>
  <si>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</si>
  <si>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</si>
  <si>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</si>
  <si>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</si>
  <si>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</si>
  <si>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</si>
  <si>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</si>
  <si>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</si>
  <si>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</si>
  <si>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</si>
  <si>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</si>
  <si>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</si>
  <si>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</si>
  <si>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</si>
  <si>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</si>
  <si>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</si>
  <si>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</si>
  <si>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</si>
  <si>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</si>
  <si>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</si>
  <si>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</si>
  <si>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</si>
  <si>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</si>
  <si>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</si>
  <si>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</si>
  <si>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</si>
  <si>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</si>
  <si>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</si>
  <si>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</si>
  <si>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</si>
  <si>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</si>
  <si>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</si>
  <si>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</si>
  <si>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</si>
  <si>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</si>
  <si>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</si>
  <si>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</si>
  <si>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</si>
  <si>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</si>
  <si>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</si>
  <si>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</si>
  <si>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</si>
  <si>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</si>
  <si>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</si>
  <si>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</si>
  <si>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</si>
  <si>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</si>
  <si>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</si>
  <si>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</si>
  <si>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</si>
  <si>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</si>
  <si>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</si>
  <si>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</si>
  <si>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</si>
  <si>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</si>
  <si>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</si>
  <si>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</si>
  <si>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</si>
  <si>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</si>
  <si>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</si>
  <si>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</si>
  <si>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</si>
  <si>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</si>
  <si>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</si>
  <si>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</si>
  <si>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</si>
  <si>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</si>
  <si>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</si>
  <si>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</si>
  <si>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</si>
  <si>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</si>
  <si>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</si>
  <si>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</si>
  <si>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</si>
  <si>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</si>
  <si>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</si>
  <si>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</si>
  <si>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</si>
  <si>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</si>
  <si>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</si>
  <si>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</si>
  <si>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</si>
  <si>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</si>
  <si>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</si>
  <si>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</si>
  <si>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</si>
  <si>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</si>
  <si>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</si>
  <si>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</si>
  <si>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</si>
  <si>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</si>
  <si>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</si>
  <si>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</si>
  <si>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</si>
  <si>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</si>
  <si>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</si>
  <si>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</si>
  <si>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</si>
  <si>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</si>
  <si>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</si>
  <si>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</si>
  <si>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</si>
  <si>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</si>
  <si>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</si>
  <si>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</si>
  <si>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</si>
  <si>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</si>
  <si>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</si>
  <si>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</si>
  <si>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</si>
  <si>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</si>
  <si>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</si>
  <si>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</si>
  <si>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</si>
  <si>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</si>
  <si>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</si>
  <si>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</si>
  <si>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</si>
  <si>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</si>
  <si>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</si>
  <si>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</si>
  <si>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</si>
  <si>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</si>
  <si>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</si>
  <si>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</si>
  <si>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</si>
  <si>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</si>
  <si>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</si>
  <si>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</si>
  <si>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</si>
  <si>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</si>
  <si>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</si>
  <si>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</si>
  <si>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</si>
  <si>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</si>
  <si>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</si>
  <si>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</si>
  <si>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</si>
  <si>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</si>
  <si>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</si>
  <si>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</si>
  <si>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</si>
  <si>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</si>
  <si>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</si>
  <si>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</si>
  <si>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</si>
  <si>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</si>
  <si>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</si>
  <si>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</si>
  <si>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</si>
  <si>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</si>
  <si>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</si>
  <si>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</si>
  <si>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</si>
  <si>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</si>
  <si>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</si>
  <si>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</si>
  <si>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</si>
  <si>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</si>
  <si>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</si>
  <si>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</si>
  <si>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</si>
  <si>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</si>
  <si>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</si>
  <si>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</si>
  <si>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</si>
  <si>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</si>
  <si>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</si>
  <si>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</si>
  <si>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</si>
  <si>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</si>
  <si>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</si>
  <si>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</si>
  <si>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</si>
  <si>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</si>
  <si>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</si>
  <si>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</si>
  <si>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</si>
  <si>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</si>
  <si>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</si>
  <si>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</si>
  <si>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</si>
  <si>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</si>
  <si>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</si>
  <si>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</si>
  <si>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</si>
  <si>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</si>
  <si>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</si>
  <si>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</si>
  <si>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</si>
  <si>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</si>
  <si>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</si>
  <si>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</si>
  <si>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</si>
  <si>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</si>
  <si>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</si>
  <si>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</si>
  <si>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</si>
  <si>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</si>
  <si>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</si>
  <si>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</si>
  <si>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</si>
  <si>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</si>
  <si>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</si>
  <si>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</si>
  <si>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</si>
  <si>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</si>
  <si>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</si>
  <si>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</si>
  <si>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</si>
  <si>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</si>
  <si>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</si>
  <si>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</si>
  <si>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</si>
  <si>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</si>
  <si>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</si>
  <si>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</si>
  <si>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</si>
  <si>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</si>
  <si>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</si>
  <si>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</si>
  <si>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</si>
  <si>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</si>
  <si>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</si>
  <si>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</si>
  <si>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</si>
  <si>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</si>
  <si>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</si>
  <si>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</si>
  <si>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</si>
  <si>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</si>
  <si>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</si>
  <si>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</si>
  <si>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</si>
  <si>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</si>
  <si>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</si>
  <si>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</si>
  <si>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</si>
  <si>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</si>
  <si>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</si>
  <si>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</si>
  <si>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</si>
  <si>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</si>
  <si>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</si>
  <si>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</si>
  <si>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</si>
  <si>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</si>
  <si>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</si>
  <si>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</si>
  <si>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</si>
  <si>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</si>
  <si>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</si>
  <si>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</si>
  <si>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</si>
  <si>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</si>
  <si>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</si>
  <si>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</si>
  <si>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</si>
  <si>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</si>
  <si>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</si>
  <si>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</si>
  <si>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</si>
  <si>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</si>
  <si>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</si>
  <si>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</si>
  <si>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</si>
  <si>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</si>
  <si>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</si>
  <si>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</si>
  <si>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</si>
  <si>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</si>
  <si>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</si>
  <si>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</si>
  <si>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</si>
  <si>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</si>
  <si>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</si>
  <si>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</si>
  <si>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</si>
  <si>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</si>
  <si>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</si>
  <si>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</si>
  <si>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</si>
  <si>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</si>
  <si>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</si>
  <si>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</si>
  <si>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</si>
  <si>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</si>
  <si>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</si>
  <si>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</si>
  <si>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</si>
  <si>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</si>
  <si>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</si>
  <si>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</si>
  <si>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</si>
  <si>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</si>
  <si>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</si>
  <si>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</si>
  <si>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</si>
  <si>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</si>
  <si>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</si>
  <si>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</si>
  <si>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</si>
  <si>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</si>
  <si>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</si>
  <si>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</si>
  <si>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</si>
  <si>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</si>
  <si>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</si>
  <si>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</si>
  <si>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</si>
  <si>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</si>
  <si>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</si>
  <si>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</si>
  <si>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</si>
  <si>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</si>
  <si>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</si>
  <si>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</si>
  <si>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</si>
  <si>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</si>
  <si>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</si>
  <si>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</si>
  <si>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</si>
  <si>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</si>
  <si>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</si>
  <si>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</si>
  <si>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</si>
  <si>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</si>
  <si>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</si>
  <si>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</si>
  <si>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</si>
  <si>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</si>
  <si>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</si>
  <si>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</si>
  <si>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</si>
  <si>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</si>
  <si>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</si>
  <si>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</si>
  <si>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</si>
  <si>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</si>
  <si>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</si>
  <si>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</si>
  <si>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</si>
  <si>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</si>
  <si>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</si>
  <si>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</si>
  <si>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</si>
  <si>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</si>
  <si>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</si>
  <si>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</si>
  <si>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</si>
  <si>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</si>
  <si>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</si>
  <si>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</si>
  <si>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</si>
  <si>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</si>
  <si>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</si>
  <si>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</si>
  <si>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</si>
  <si>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</si>
  <si>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</si>
  <si>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</si>
  <si>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</si>
  <si>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</si>
  <si>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</si>
  <si>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</si>
  <si>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</si>
  <si>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</si>
  <si>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</si>
  <si>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</si>
  <si>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</si>
  <si>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</si>
  <si>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</si>
  <si>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</si>
  <si>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</si>
  <si>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</si>
  <si>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</si>
  <si>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</si>
  <si>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</si>
  <si>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</si>
  <si>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</si>
  <si>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</si>
  <si>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</si>
  <si>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</si>
  <si>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</si>
  <si>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</si>
  <si>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</si>
  <si>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</si>
  <si>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</si>
  <si>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</si>
  <si>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</si>
  <si>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</si>
  <si>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</si>
  <si>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</si>
  <si>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</si>
  <si>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</si>
  <si>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</si>
  <si>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</si>
  <si>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</si>
  <si>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</si>
  <si>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</si>
  <si>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</si>
  <si>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</si>
  <si>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</si>
  <si>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</si>
  <si>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</si>
  <si>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</si>
  <si>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</si>
  <si>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</si>
  <si>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</si>
  <si>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</si>
  <si>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</si>
  <si>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</si>
  <si>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</si>
  <si>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</si>
  <si>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</si>
  <si>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</si>
  <si>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</si>
  <si>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</si>
  <si>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</si>
  <si>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</si>
  <si>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</si>
  <si>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</si>
  <si>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</si>
  <si>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</si>
  <si>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</si>
  <si>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</si>
  <si>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</si>
  <si>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</si>
  <si>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</si>
  <si>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</si>
  <si>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</si>
  <si>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</si>
  <si>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</si>
  <si>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</si>
  <si>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</si>
  <si>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</si>
  <si>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</si>
  <si>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</si>
  <si>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</si>
  <si>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</si>
  <si>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</si>
  <si>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</si>
  <si>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</si>
  <si>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</si>
  <si>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</si>
  <si>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</si>
  <si>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</si>
  <si>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</si>
  <si>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</si>
  <si>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</si>
  <si>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</si>
  <si>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</si>
  <si>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</si>
  <si>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</si>
  <si>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</si>
  <si>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</si>
  <si>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</si>
  <si>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</si>
  <si>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</si>
  <si>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</si>
  <si>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</si>
  <si>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</si>
  <si>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</si>
  <si>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</si>
  <si>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</si>
  <si>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</si>
  <si>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</si>
  <si>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</si>
  <si>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</si>
  <si>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</si>
  <si>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</si>
  <si>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</si>
  <si>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</si>
  <si>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</si>
  <si>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</si>
  <si>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</si>
  <si>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</si>
  <si>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</si>
  <si>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</si>
  <si>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</si>
  <si>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</si>
  <si>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</si>
  <si>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</si>
  <si>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</si>
  <si>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</si>
  <si>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</si>
  <si>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</si>
  <si>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</si>
  <si>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</si>
  <si>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</si>
  <si>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</si>
  <si>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</si>
  <si>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</si>
  <si>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</si>
  <si>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</si>
  <si>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</si>
  <si>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</si>
  <si>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</si>
  <si>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</si>
  <si>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</si>
  <si>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</si>
  <si>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</si>
  <si>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</si>
  <si>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</si>
  <si>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</si>
  <si>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</si>
  <si>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</si>
  <si>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</si>
  <si>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</si>
  <si>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</si>
  <si>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</si>
  <si>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</si>
  <si>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</si>
  <si>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</si>
  <si>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</si>
  <si>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</si>
  <si>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</si>
  <si>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</si>
  <si>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</si>
  <si>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</si>
  <si>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</si>
  <si>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</si>
  <si>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</si>
  <si>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</si>
  <si>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</si>
  <si>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</si>
  <si>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</si>
  <si>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</si>
  <si>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</si>
  <si>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</si>
  <si>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</si>
  <si>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</si>
  <si>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</si>
  <si>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</si>
  <si>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</si>
  <si>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</si>
  <si>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</si>
  <si>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</si>
  <si>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</si>
  <si>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</si>
  <si>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</si>
  <si>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</si>
  <si>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</si>
  <si>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</si>
  <si>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</si>
  <si>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</si>
  <si>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</si>
  <si>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</si>
  <si>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</si>
  <si>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</si>
  <si>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</si>
  <si>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</si>
  <si>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</si>
  <si>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</si>
  <si>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</si>
  <si>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</si>
  <si>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</si>
  <si>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</si>
  <si>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</si>
  <si>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</si>
  <si>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</si>
  <si>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</si>
  <si>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</si>
  <si>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</si>
  <si>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</si>
  <si>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</si>
  <si>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</si>
  <si>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</si>
  <si>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</si>
  <si>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</si>
  <si>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</si>
  <si>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</si>
  <si>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</si>
  <si>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</si>
  <si>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</si>
  <si>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</si>
  <si>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</si>
  <si>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</si>
  <si>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</si>
  <si>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</si>
  <si>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</si>
  <si>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</si>
  <si>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</si>
  <si>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</si>
  <si>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</si>
  <si>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</si>
  <si>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</si>
  <si>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</si>
  <si>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</si>
  <si>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</si>
  <si>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</si>
  <si>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</si>
  <si>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</si>
  <si>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</si>
  <si>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</si>
  <si>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</si>
  <si>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</si>
  <si>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</si>
  <si>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</si>
  <si>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</si>
  <si>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</si>
  <si>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</si>
  <si>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</si>
  <si>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</si>
  <si>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</si>
  <si>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</si>
  <si>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</si>
  <si>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</si>
  <si>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</si>
  <si>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</si>
  <si>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</si>
  <si>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</si>
  <si>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</si>
  <si>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</si>
  <si>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</si>
  <si>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</si>
  <si>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</si>
  <si>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</si>
  <si>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</si>
  <si>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</si>
  <si>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</si>
  <si>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</si>
  <si>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</si>
  <si>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</si>
  <si>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</si>
  <si>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</si>
  <si>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</si>
  <si>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</si>
  <si>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</si>
  <si>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</si>
  <si>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</si>
  <si>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</si>
  <si>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</si>
  <si>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</si>
  <si>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</si>
  <si>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</si>
  <si>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</si>
  <si>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</si>
  <si>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</si>
  <si>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</si>
  <si>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</si>
  <si>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</si>
  <si>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</si>
  <si>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</si>
  <si>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</si>
  <si>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</si>
  <si>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</si>
  <si>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</si>
  <si>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</si>
  <si>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</si>
  <si>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</si>
  <si>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</si>
  <si>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</si>
  <si>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</si>
  <si>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</si>
  <si>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</si>
  <si>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</si>
  <si>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</si>
  <si>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</si>
  <si>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</si>
  <si>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</si>
  <si>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</si>
  <si>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</si>
  <si>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</si>
  <si>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</si>
  <si>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</si>
  <si>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</si>
  <si>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</si>
  <si>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</si>
  <si>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</si>
  <si>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</si>
  <si>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</si>
  <si>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</si>
  <si>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</si>
  <si>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</si>
  <si>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</si>
  <si>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</si>
  <si>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</si>
  <si>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</si>
  <si>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</si>
  <si>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</si>
  <si>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</si>
  <si>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</si>
  <si>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</si>
  <si>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</si>
  <si>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</si>
  <si>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</si>
  <si>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</si>
  <si>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</si>
  <si>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</si>
  <si>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</si>
  <si>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</si>
  <si>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</si>
  <si>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</si>
  <si>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</si>
  <si>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</si>
  <si>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</si>
  <si>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</si>
  <si>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</si>
  <si>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</si>
  <si>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</si>
  <si>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</si>
  <si>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</si>
  <si>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</si>
  <si>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</si>
  <si>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</si>
  <si>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</si>
  <si>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</si>
  <si>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</si>
  <si>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</si>
  <si>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</si>
  <si>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</si>
  <si>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</si>
  <si>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</si>
  <si>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</si>
  <si>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</si>
  <si>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</si>
  <si>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</si>
  <si>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</si>
  <si>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</si>
  <si>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</si>
  <si>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</si>
  <si>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</si>
  <si>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</si>
  <si>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</si>
  <si>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</si>
  <si>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</si>
  <si>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</si>
  <si>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</si>
  <si>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</si>
  <si>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</si>
  <si>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</si>
  <si>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</si>
  <si>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</si>
  <si>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</si>
  <si>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</si>
  <si>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</si>
  <si>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</si>
  <si>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</si>
  <si>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</si>
  <si>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</si>
  <si>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</si>
  <si>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</si>
  <si>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</si>
  <si>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</si>
  <si>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</si>
  <si>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</si>
  <si>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</si>
  <si>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</si>
  <si>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</si>
  <si>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</si>
  <si>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</si>
  <si>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</si>
  <si>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</si>
  <si>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</si>
  <si>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</si>
  <si>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</si>
  <si>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</si>
  <si>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</si>
  <si>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</si>
  <si>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</si>
  <si>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</si>
  <si>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</si>
  <si>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</si>
  <si>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</si>
  <si>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</si>
  <si>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</si>
  <si>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</si>
  <si>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</si>
  <si>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</si>
  <si>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</si>
  <si>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</si>
  <si>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</si>
  <si>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</si>
  <si>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</si>
  <si>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</si>
  <si>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</si>
  <si>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</si>
  <si>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</si>
  <si>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</si>
  <si>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</si>
  <si>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</si>
  <si>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</si>
  <si>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</si>
  <si>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</si>
  <si>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</si>
  <si>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</si>
  <si>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</si>
  <si>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</si>
  <si>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</si>
  <si>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</si>
  <si>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</si>
  <si>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</si>
  <si>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</si>
  <si>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</si>
  <si>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</si>
  <si>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</si>
  <si>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</si>
  <si>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</si>
  <si>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</si>
  <si>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</si>
  <si>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</si>
  <si>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</si>
  <si>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</si>
  <si>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</si>
  <si>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</si>
  <si>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</si>
  <si>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</si>
  <si>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</si>
  <si>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</si>
  <si>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</si>
  <si>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</si>
  <si>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</si>
  <si>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</si>
  <si>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</si>
  <si>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</si>
  <si>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</si>
  <si>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</si>
  <si>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</si>
  <si>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</si>
  <si>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</si>
  <si>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</si>
  <si>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</si>
  <si>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</si>
  <si>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</si>
  <si>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</si>
  <si>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</si>
  <si>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</si>
  <si>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</si>
  <si>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</si>
  <si>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</si>
  <si>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</si>
  <si>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</si>
  <si>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</si>
  <si>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</si>
  <si>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</si>
  <si>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</si>
  <si>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</si>
  <si>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</si>
  <si>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</si>
  <si>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</si>
  <si>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</si>
  <si>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</si>
  <si>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</si>
  <si>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</si>
  <si>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</si>
  <si>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</si>
  <si>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</si>
  <si>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</si>
  <si>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</si>
  <si>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</si>
  <si>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</si>
  <si>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</si>
  <si>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</si>
  <si>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</si>
  <si>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</si>
  <si>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</si>
  <si>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</si>
  <si>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</si>
  <si>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</si>
  <si>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</si>
  <si>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</si>
  <si>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</si>
  <si>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</si>
  <si>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</si>
  <si>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</si>
  <si>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</si>
  <si>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</si>
  <si>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</si>
  <si>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</si>
  <si>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</si>
  <si>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</si>
  <si>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</si>
  <si>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</si>
  <si>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</si>
  <si>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</si>
  <si>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</si>
  <si>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</si>
  <si>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</si>
  <si>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</si>
  <si>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</si>
  <si>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</si>
  <si>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</si>
  <si>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</si>
  <si>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</si>
  <si>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</si>
  <si>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</si>
  <si>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</si>
  <si>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</si>
  <si>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</si>
  <si>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</si>
  <si>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</si>
  <si>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</si>
  <si>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</si>
  <si>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</si>
  <si>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</si>
  <si>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</si>
  <si>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</si>
  <si>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</si>
  <si>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</si>
  <si>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</si>
  <si>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</si>
  <si>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</si>
  <si>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</si>
  <si>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</si>
  <si>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</si>
  <si>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</si>
  <si>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</si>
  <si>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</si>
  <si>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</si>
  <si>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</si>
  <si>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</si>
  <si>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</si>
  <si>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</si>
  <si>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</si>
  <si>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</si>
  <si>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</si>
  <si>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</si>
  <si>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</si>
  <si>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</si>
  <si>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</si>
  <si>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</si>
  <si>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</si>
  <si>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</si>
  <si>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</si>
  <si>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</si>
  <si>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</si>
  <si>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</si>
  <si>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</si>
  <si>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</si>
  <si>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</si>
  <si>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</si>
  <si>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</si>
  <si>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</si>
  <si>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</si>
  <si>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</si>
  <si>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</si>
  <si>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</si>
  <si>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</si>
  <si>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</si>
  <si>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</si>
  <si>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</si>
  <si>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</si>
  <si>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</si>
  <si>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</si>
  <si>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</si>
  <si>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</si>
  <si>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</si>
  <si>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</si>
  <si>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</si>
  <si>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</si>
  <si>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</si>
  <si>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</si>
  <si>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</si>
  <si>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</si>
  <si>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</si>
  <si>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</si>
  <si>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</si>
  <si>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</si>
  <si>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</si>
  <si>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</si>
  <si>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</si>
  <si>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</si>
  <si>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</si>
  <si>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</si>
  <si>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</si>
  <si>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</si>
  <si>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</si>
  <si>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</si>
  <si>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</si>
  <si>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</si>
  <si>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</si>
  <si>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</si>
  <si>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</si>
  <si>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</si>
  <si>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</si>
  <si>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</si>
  <si>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</si>
  <si>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</si>
  <si>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</si>
  <si>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</si>
  <si>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</si>
  <si>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</si>
  <si>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</si>
  <si>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</si>
  <si>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</si>
  <si>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</si>
  <si>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</si>
  <si>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</si>
  <si>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</si>
  <si>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</si>
  <si>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</si>
  <si>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</si>
  <si>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</si>
  <si>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</si>
  <si>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</si>
  <si>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</si>
  <si>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</si>
  <si>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</si>
  <si>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</si>
  <si>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</si>
  <si>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</si>
  <si>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</si>
  <si>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</si>
  <si>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</si>
  <si>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</si>
  <si>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</si>
  <si>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</si>
  <si>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</si>
  <si>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</si>
  <si>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</si>
  <si>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</si>
  <si>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</si>
  <si>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</si>
  <si>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</si>
  <si>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</si>
  <si>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</si>
  <si>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</si>
  <si>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</si>
  <si>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</si>
  <si>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</si>
  <si>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</si>
  <si>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</si>
  <si>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</si>
  <si>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</si>
  <si>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</si>
  <si>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</si>
  <si>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</si>
  <si>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</si>
  <si>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</si>
  <si>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</si>
  <si>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</si>
  <si>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</si>
  <si>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</si>
  <si>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</si>
  <si>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</si>
  <si>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</si>
  <si>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</si>
  <si>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</si>
  <si>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</si>
  <si>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</si>
  <si>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</si>
  <si>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</si>
  <si>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</si>
  <si>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</si>
  <si>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</si>
  <si>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</si>
  <si>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</si>
  <si>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</si>
  <si>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</si>
  <si>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</si>
  <si>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</si>
  <si>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</si>
  <si>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</si>
  <si>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</si>
  <si>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</si>
  <si>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</si>
  <si>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</si>
  <si>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</si>
  <si>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</si>
  <si>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</si>
  <si>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</si>
  <si>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</si>
  <si>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</si>
  <si>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</si>
  <si>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</si>
  <si>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</si>
  <si>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</si>
  <si>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</si>
  <si>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</si>
  <si>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</si>
  <si>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</si>
  <si>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</si>
  <si>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</si>
  <si>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</si>
  <si>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</si>
  <si>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</si>
  <si>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</si>
  <si>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</si>
  <si>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</si>
  <si>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</si>
  <si>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</si>
  <si>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</si>
  <si>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</si>
  <si>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</si>
  <si>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</si>
  <si>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</si>
  <si>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</si>
  <si>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</si>
  <si>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</si>
  <si>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</si>
  <si>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</si>
  <si>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</si>
  <si>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</si>
  <si>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</si>
  <si>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</si>
  <si>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</si>
  <si>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</si>
  <si>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</si>
  <si>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</si>
  <si>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</si>
  <si>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</si>
  <si>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</si>
  <si>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</si>
  <si>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</si>
  <si>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</si>
  <si>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</si>
  <si>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</si>
  <si>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</si>
  <si>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</si>
  <si>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</si>
  <si>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</si>
  <si>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</si>
  <si>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</si>
  <si>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</si>
  <si>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</si>
  <si>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</si>
  <si>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</si>
  <si>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</si>
  <si>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</si>
  <si>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</si>
  <si>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</si>
  <si>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</si>
  <si>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</si>
  <si>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</si>
  <si>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</si>
  <si>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</si>
  <si>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</si>
  <si>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</si>
  <si>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</si>
  <si>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</si>
  <si>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</si>
  <si>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</si>
  <si>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</si>
  <si>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</si>
  <si>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</si>
  <si>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</si>
  <si>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</si>
  <si>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</si>
  <si>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</si>
  <si>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</si>
  <si>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</si>
  <si>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</si>
  <si>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</si>
  <si>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</si>
  <si>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</si>
  <si>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</si>
  <si>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</si>
  <si>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</si>
  <si>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</si>
  <si>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</si>
  <si>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</si>
  <si>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</si>
  <si>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</si>
  <si>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</si>
  <si>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</si>
  <si>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</si>
  <si>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</si>
  <si>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</si>
  <si>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</si>
  <si>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</si>
  <si>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</si>
  <si>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</si>
  <si>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</si>
  <si>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</si>
  <si>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</si>
  <si>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</si>
  <si>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</si>
  <si>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</si>
  <si>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</si>
  <si>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</si>
  <si>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</si>
  <si>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</si>
  <si>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</si>
  <si>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</si>
  <si>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</si>
  <si>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</si>
  <si>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</si>
  <si>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</si>
  <si>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</si>
  <si>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</si>
  <si>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</si>
  <si>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</si>
  <si>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</si>
  <si>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</si>
  <si>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</si>
  <si>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</si>
  <si>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</si>
  <si>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</si>
  <si>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</si>
  <si>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</si>
  <si>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</si>
  <si>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</si>
  <si>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</si>
  <si>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</si>
  <si>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</si>
  <si>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</si>
  <si>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</si>
  <si>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</si>
  <si>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</si>
  <si>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</si>
  <si>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</si>
  <si>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</si>
  <si>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</si>
  <si>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</si>
  <si>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</si>
  <si>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</si>
  <si>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</si>
  <si>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</si>
  <si>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</si>
  <si>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</si>
  <si>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</si>
  <si>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</si>
  <si>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</si>
  <si>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</si>
  <si>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</si>
  <si>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</si>
  <si>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</si>
  <si>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</si>
  <si>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</si>
  <si>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</si>
  <si>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</si>
  <si>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</si>
  <si>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</si>
  <si>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</si>
  <si>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</si>
  <si>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</si>
  <si>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</si>
  <si>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</si>
  <si>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</si>
  <si>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</si>
  <si>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</si>
  <si>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</si>
  <si>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</si>
  <si>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</si>
  <si>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</si>
  <si>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</si>
  <si>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</si>
  <si>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</si>
  <si>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</si>
  <si>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</si>
  <si>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</si>
  <si>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</si>
  <si>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</si>
  <si>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</si>
  <si>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</si>
  <si>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</si>
  <si>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</si>
  <si>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</si>
  <si>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</si>
  <si>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</si>
  <si>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</si>
  <si>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</si>
  <si>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</si>
  <si>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</si>
  <si>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</si>
  <si>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</si>
  <si>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</si>
  <si>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</si>
  <si>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</si>
  <si>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</si>
  <si>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</si>
  <si>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</si>
  <si>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</si>
  <si>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</si>
  <si>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</si>
  <si>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</si>
  <si>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</si>
  <si>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</si>
  <si>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</si>
  <si>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</si>
  <si>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</si>
  <si>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</si>
  <si>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</si>
  <si>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</si>
  <si>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</si>
  <si>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</si>
  <si>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</si>
  <si>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</si>
  <si>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</si>
  <si>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</si>
  <si>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</si>
  <si>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</si>
  <si>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</si>
  <si>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</si>
  <si>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</si>
  <si>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</si>
  <si>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</si>
  <si>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</si>
  <si>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</si>
  <si>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</si>
  <si>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</si>
  <si>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</si>
  <si>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</si>
  <si>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</si>
  <si>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</si>
  <si>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</si>
  <si>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</si>
  <si>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</si>
  <si>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</si>
  <si>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</si>
  <si>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</si>
  <si>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</si>
  <si>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</si>
  <si>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</si>
  <si>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</si>
  <si>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</si>
  <si>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</si>
  <si>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</si>
  <si>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</si>
  <si>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</si>
  <si>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</si>
  <si>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</si>
  <si>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</si>
  <si>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</si>
  <si>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</si>
  <si>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</si>
  <si>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</si>
  <si>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</si>
  <si>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</si>
  <si>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</si>
  <si>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</si>
  <si>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</si>
  <si>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</si>
  <si>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</si>
  <si>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</si>
  <si>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</si>
  <si>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</si>
  <si>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</si>
  <si>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</si>
  <si>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</si>
  <si>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</si>
  <si>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</si>
  <si>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</si>
  <si>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</si>
  <si>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</si>
  <si>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</si>
  <si>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</si>
  <si>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</si>
  <si>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</si>
  <si>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</si>
  <si>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</si>
  <si>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</si>
  <si>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</si>
  <si>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</si>
  <si>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</si>
  <si>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</si>
  <si>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</si>
  <si>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</si>
  <si>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</si>
  <si>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</si>
  <si>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</si>
  <si>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</si>
  <si>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</si>
  <si>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</si>
  <si>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</si>
  <si>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</si>
  <si>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</si>
  <si>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</si>
  <si>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</si>
  <si>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</si>
  <si>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</si>
  <si>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</si>
  <si>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</si>
  <si>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</si>
  <si>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</si>
  <si>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</si>
  <si>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</si>
  <si>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</si>
  <si>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</si>
  <si>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</si>
  <si>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</si>
  <si>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</si>
  <si>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</si>
  <si>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</si>
  <si>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</si>
  <si>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</si>
  <si>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</si>
  <si>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</si>
  <si>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</si>
  <si>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</si>
  <si>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</si>
  <si>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</si>
  <si>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</si>
  <si>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</si>
  <si>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</si>
  <si>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</si>
  <si>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</si>
  <si>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</si>
  <si>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</si>
  <si>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</si>
  <si>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</si>
  <si>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</si>
  <si>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</si>
  <si>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</si>
  <si>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</si>
  <si>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</si>
  <si>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</si>
  <si>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</si>
  <si>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</si>
  <si>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</si>
  <si>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</si>
  <si>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</si>
  <si>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</si>
  <si>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</si>
  <si>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</si>
  <si>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</si>
  <si>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</si>
  <si>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</si>
  <si>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</si>
  <si>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</si>
  <si>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</si>
  <si>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</si>
  <si>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</si>
  <si>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</si>
  <si>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</si>
  <si>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</si>
  <si>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</si>
  <si>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</si>
  <si>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</si>
  <si>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</si>
  <si>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</si>
  <si>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</si>
  <si>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</si>
  <si>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</si>
  <si>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</si>
  <si>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</si>
  <si>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</si>
  <si>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</si>
  <si>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</si>
  <si>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</si>
  <si>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</si>
  <si>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</si>
  <si>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</si>
  <si>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</si>
  <si>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</si>
  <si>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</si>
  <si>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</si>
  <si>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</si>
  <si>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</si>
  <si>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</si>
  <si>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</si>
  <si>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</si>
  <si>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</si>
  <si>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</si>
  <si>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</si>
  <si>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</si>
  <si>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</si>
  <si>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</si>
  <si>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</si>
  <si>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</si>
  <si>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</si>
  <si>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</si>
  <si>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</si>
  <si>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</si>
  <si>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</si>
  <si>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</si>
  <si>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</si>
  <si>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</si>
  <si>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</si>
  <si>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</si>
  <si>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</si>
  <si>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</si>
  <si>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</si>
  <si>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</si>
  <si>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</si>
  <si>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</si>
  <si>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</si>
  <si>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</si>
  <si>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</si>
  <si>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</si>
  <si>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</si>
  <si>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</si>
  <si>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</si>
  <si>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</si>
  <si>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</si>
  <si>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</si>
  <si>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</si>
  <si>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</si>
  <si>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</si>
  <si>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</si>
  <si>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</si>
  <si>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</si>
  <si>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</si>
  <si>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</si>
  <si>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</si>
  <si>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</si>
  <si>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</si>
  <si>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</si>
  <si>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</si>
  <si>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</si>
  <si>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</si>
  <si>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</si>
  <si>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</si>
  <si>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</si>
  <si>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</si>
  <si>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</si>
  <si>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</si>
  <si>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</si>
  <si>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</si>
  <si>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</si>
  <si>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</si>
  <si>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</si>
  <si>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</si>
  <si>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</si>
  <si>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</si>
  <si>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</si>
  <si>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</si>
  <si>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</si>
  <si>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</si>
  <si>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</si>
  <si>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</si>
  <si>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</si>
  <si>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</si>
  <si>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</si>
  <si>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</si>
  <si>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</si>
  <si>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</si>
  <si>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</si>
  <si>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</si>
  <si>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</si>
  <si>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</si>
  <si>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</si>
  <si>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</si>
  <si>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</si>
  <si>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</si>
  <si>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</si>
  <si>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</si>
  <si>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</si>
  <si>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</si>
  <si>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</si>
  <si>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</si>
  <si>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</si>
  <si>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</si>
  <si>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</si>
  <si>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</si>
  <si>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</si>
  <si>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</si>
  <si>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</si>
  <si>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</si>
  <si>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</si>
  <si>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</si>
  <si>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</si>
  <si>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</si>
  <si>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</si>
  <si>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</si>
  <si>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</si>
  <si>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</si>
  <si>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</si>
  <si>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</si>
  <si>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</si>
  <si>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</si>
  <si>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</si>
  <si>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</si>
  <si>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</si>
  <si>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</si>
  <si>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</si>
  <si>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</si>
  <si>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</si>
  <si>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</si>
  <si>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</si>
  <si>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</si>
  <si>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</si>
  <si>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</si>
  <si>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</si>
  <si>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</si>
  <si>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</si>
  <si>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</si>
  <si>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</si>
  <si>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</si>
  <si>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</si>
  <si>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</si>
  <si>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</si>
  <si>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</si>
  <si>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</si>
  <si>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</si>
  <si>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</si>
  <si>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</si>
  <si>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</si>
  <si>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</si>
  <si>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</si>
  <si>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</si>
  <si>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</si>
  <si>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</si>
  <si>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</si>
  <si>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</si>
  <si>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</si>
  <si>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</si>
  <si>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</si>
  <si>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</si>
  <si>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</si>
  <si>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</si>
  <si>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</si>
  <si>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</si>
  <si>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</si>
  <si>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</si>
  <si>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</si>
  <si>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</si>
  <si>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</si>
  <si>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</si>
  <si>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</si>
  <si>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</si>
  <si>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</si>
  <si>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</si>
  <si>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</si>
  <si>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</si>
  <si>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</si>
  <si>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</si>
  <si>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</si>
  <si>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</si>
  <si>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</si>
  <si>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</si>
  <si>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</si>
  <si>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</si>
  <si>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</si>
  <si>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</si>
  <si>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</si>
  <si>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</si>
  <si>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</si>
  <si>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</si>
  <si>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</si>
  <si>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</si>
  <si>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</si>
  <si>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</si>
  <si>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</si>
  <si>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</si>
  <si>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</si>
  <si>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</si>
  <si>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</si>
  <si>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</si>
  <si>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</si>
  <si>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</si>
  <si>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</si>
  <si>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</si>
  <si>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</si>
  <si>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</si>
  <si>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</si>
  <si>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</si>
  <si>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</si>
  <si>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</si>
  <si>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</si>
  <si>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</si>
  <si>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</si>
  <si>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</si>
  <si>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</si>
  <si>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</si>
  <si>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</si>
  <si>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</si>
  <si>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</si>
  <si>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</si>
  <si>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</si>
  <si>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</si>
  <si>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</si>
  <si>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</si>
  <si>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</si>
  <si>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</si>
  <si>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</si>
  <si>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</si>
  <si>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</si>
  <si>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</si>
  <si>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</si>
  <si>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</si>
  <si>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</si>
  <si>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</si>
  <si>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</si>
  <si>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</si>
  <si>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</si>
  <si>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</si>
  <si>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</si>
  <si>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</si>
  <si>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</si>
  <si>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</si>
  <si>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</si>
  <si>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</si>
  <si>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</si>
  <si>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</si>
  <si>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</si>
  <si>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</si>
  <si>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</si>
  <si>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</si>
  <si>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</si>
  <si>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</si>
  <si>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</si>
  <si>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</si>
  <si>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</si>
  <si>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</si>
  <si>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</si>
  <si>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</si>
  <si>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</si>
  <si>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</si>
  <si>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</si>
  <si>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</si>
  <si>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</si>
  <si>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</si>
  <si>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</si>
  <si>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</si>
  <si>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</si>
  <si>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</si>
  <si>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</si>
  <si>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</si>
  <si>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</si>
  <si>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</si>
  <si>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</si>
  <si>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</si>
  <si>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</si>
  <si>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</si>
  <si>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</si>
  <si>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</si>
  <si>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</si>
  <si>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</si>
  <si>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</si>
  <si>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</si>
  <si>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</si>
  <si>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</si>
  <si>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</si>
  <si>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</si>
  <si>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</si>
  <si>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</si>
  <si>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</si>
  <si>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</si>
  <si>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</si>
  <si>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</si>
  <si>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</si>
  <si>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</si>
  <si>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</si>
  <si>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</si>
  <si>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</si>
  <si>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</si>
  <si>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</si>
  <si>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</si>
  <si>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</si>
  <si>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</si>
  <si>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</si>
  <si>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</si>
  <si>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</si>
  <si>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</si>
  <si>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</si>
  <si>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</si>
  <si>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</si>
  <si>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</si>
  <si>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</si>
  <si>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</si>
  <si>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</si>
  <si>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</si>
  <si>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</si>
  <si>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</si>
  <si>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</si>
  <si>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</si>
  <si>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</si>
  <si>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</si>
  <si>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</si>
  <si>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</si>
  <si>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</si>
  <si>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</si>
  <si>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</si>
  <si>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</si>
  <si>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</si>
  <si>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</si>
  <si>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</si>
  <si>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</si>
  <si>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</si>
  <si>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</si>
  <si>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</si>
  <si>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</si>
  <si>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</si>
  <si>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</si>
  <si>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</si>
  <si>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</si>
  <si>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</si>
  <si>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</si>
  <si>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</si>
  <si>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</si>
  <si>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</si>
  <si>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</si>
  <si>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</si>
  <si>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</si>
  <si>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</si>
  <si>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</si>
  <si>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</si>
  <si>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</si>
  <si>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</si>
  <si>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</si>
  <si>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</si>
  <si>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</si>
  <si>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</si>
  <si>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</si>
  <si>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</si>
  <si>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</si>
  <si>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</si>
  <si>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</si>
  <si>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</si>
  <si>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</si>
  <si>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</si>
  <si>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</si>
  <si>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</si>
  <si>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</si>
  <si>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</si>
  <si>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</si>
  <si>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</si>
  <si>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</si>
  <si>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</si>
  <si>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</si>
  <si>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</si>
  <si>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</si>
  <si>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</si>
  <si>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</si>
  <si>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</si>
  <si>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</si>
  <si>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</si>
  <si>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</si>
  <si>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</si>
  <si>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</si>
  <si>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</si>
  <si>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</si>
  <si>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</si>
  <si>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</si>
  <si>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</si>
  <si>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</si>
  <si>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</si>
  <si>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</si>
  <si>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</si>
  <si>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</si>
  <si>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</si>
  <si>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</si>
  <si>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</si>
  <si>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</si>
  <si>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</si>
  <si>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</si>
  <si>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</si>
  <si>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</si>
  <si>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</si>
  <si>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</si>
  <si>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</si>
  <si>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</si>
  <si>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</si>
  <si>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</si>
  <si>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</si>
  <si>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</si>
  <si>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</si>
  <si>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</si>
  <si>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</si>
  <si>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</si>
  <si>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</si>
  <si>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</si>
  <si>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</si>
  <si>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</si>
  <si>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</si>
  <si>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</si>
  <si>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</si>
  <si>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</si>
  <si>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</si>
  <si>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</si>
  <si>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</si>
  <si>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</si>
  <si>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</si>
  <si>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</si>
  <si>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</si>
  <si>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</si>
  <si>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</si>
  <si>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</si>
  <si>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</si>
  <si>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</si>
  <si>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</si>
  <si>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</si>
  <si>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</si>
  <si>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</si>
  <si>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</si>
  <si>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</si>
  <si>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</si>
  <si>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</si>
  <si>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</si>
  <si>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</si>
  <si>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</si>
  <si>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</si>
  <si>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</si>
  <si>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</si>
  <si>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</si>
  <si>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</si>
  <si>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</si>
  <si>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</si>
  <si>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</si>
  <si>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</si>
  <si>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</si>
  <si>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</si>
  <si>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</si>
  <si>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</si>
  <si>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</si>
  <si>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</si>
  <si>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</si>
  <si>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</si>
  <si>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</si>
  <si>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</si>
  <si>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</si>
  <si>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</si>
  <si>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</si>
  <si>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</si>
  <si>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</si>
  <si>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</si>
  <si>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</si>
  <si>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</si>
  <si>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</si>
  <si>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</si>
  <si>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</si>
  <si>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</si>
  <si>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</si>
  <si>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</si>
  <si>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</si>
  <si>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</si>
  <si>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</si>
  <si>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</si>
  <si>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</si>
  <si>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</si>
  <si>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</si>
  <si>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</si>
  <si>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</si>
  <si>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</si>
  <si>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</si>
  <si>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</si>
  <si>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</si>
  <si>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</si>
  <si>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</si>
  <si>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</si>
  <si>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</si>
  <si>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</si>
  <si>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</si>
  <si>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</si>
  <si>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</si>
  <si>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</si>
  <si>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</si>
  <si>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</si>
  <si>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</si>
  <si>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</si>
  <si>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</si>
  <si>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</si>
  <si>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</si>
  <si>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</si>
  <si>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</si>
  <si>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</si>
  <si>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</si>
  <si>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</si>
  <si>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</si>
  <si>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</si>
  <si>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</si>
  <si>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</si>
  <si>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</si>
  <si>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</si>
  <si>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</si>
  <si>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</si>
  <si>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</si>
  <si>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</si>
  <si>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</si>
  <si>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</si>
  <si>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</si>
  <si>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</si>
  <si>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</si>
  <si>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</si>
  <si>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</si>
  <si>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</si>
  <si>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</si>
  <si>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</si>
  <si>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</si>
  <si>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</si>
  <si>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</si>
  <si>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</si>
  <si>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</si>
  <si>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</si>
  <si>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</si>
  <si>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</si>
  <si>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</si>
  <si>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</si>
  <si>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</si>
  <si>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</si>
  <si>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</si>
  <si>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</si>
  <si>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</si>
  <si>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</si>
  <si>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</si>
  <si>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</si>
  <si>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</si>
  <si>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</si>
  <si>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</si>
  <si>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</si>
  <si>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</si>
  <si>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</si>
  <si>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</si>
  <si>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</si>
  <si>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</si>
  <si>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</si>
  <si>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</si>
  <si>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</si>
  <si>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</si>
  <si>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</si>
  <si>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</si>
  <si>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</si>
  <si>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</si>
  <si>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</si>
  <si>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</si>
  <si>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</si>
  <si>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</si>
  <si>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</si>
  <si>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</si>
  <si>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</si>
  <si>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</si>
  <si>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</si>
  <si>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</si>
  <si>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</si>
  <si>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</si>
  <si>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</si>
  <si>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</si>
  <si>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</si>
  <si>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</si>
  <si>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</si>
  <si>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</si>
  <si>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</si>
  <si>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</si>
  <si>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</si>
  <si>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</si>
  <si>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</si>
  <si>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</si>
  <si>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</si>
  <si>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</si>
  <si>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</si>
  <si>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</si>
  <si>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</si>
  <si>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</si>
  <si>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</si>
  <si>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</si>
  <si>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</si>
  <si>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</si>
  <si>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</si>
  <si>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</si>
  <si>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</si>
  <si>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</si>
  <si>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</si>
  <si>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</si>
  <si>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</si>
  <si>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</si>
  <si>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</si>
  <si>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</si>
  <si>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</si>
  <si>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</si>
  <si>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</si>
  <si>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</si>
  <si>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</si>
  <si>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</si>
  <si>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</si>
  <si>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</si>
  <si>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</si>
  <si>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</si>
  <si>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</si>
  <si>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</si>
  <si>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</si>
  <si>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</si>
  <si>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</si>
  <si>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</si>
  <si>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</si>
  <si>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</si>
  <si>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</si>
  <si>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</si>
  <si>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</si>
  <si>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</si>
  <si>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</si>
  <si>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</si>
  <si>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</si>
  <si>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</si>
  <si>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</si>
  <si>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</si>
  <si>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</si>
  <si>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</si>
  <si>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</si>
  <si>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</si>
  <si>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</si>
  <si>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</si>
  <si>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</si>
  <si>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</si>
  <si>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</si>
  <si>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</si>
  <si>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</si>
  <si>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</si>
  <si>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</si>
  <si>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</si>
  <si>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</si>
  <si>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</si>
  <si>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</si>
  <si>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</si>
  <si>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</si>
  <si>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</si>
  <si>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</si>
  <si>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</si>
  <si>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</si>
  <si>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</si>
  <si>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</si>
  <si>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</si>
  <si>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</si>
  <si>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</si>
  <si>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</si>
  <si>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</si>
  <si>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</si>
  <si>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</si>
  <si>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</si>
  <si>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</si>
  <si>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</si>
  <si>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</si>
  <si>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</si>
  <si>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</si>
  <si>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</si>
  <si>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</si>
  <si>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</si>
  <si>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</si>
  <si>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</si>
  <si>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</si>
  <si>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</si>
  <si>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</si>
  <si>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</si>
  <si>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</si>
  <si>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</si>
  <si>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</si>
  <si>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</si>
  <si>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</si>
  <si>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</si>
  <si>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</si>
  <si>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</si>
  <si>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</si>
  <si>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</si>
  <si>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</si>
  <si>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</si>
  <si>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</si>
  <si>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</si>
  <si>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</si>
  <si>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</si>
  <si>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</si>
  <si>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</si>
  <si>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</si>
  <si>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</si>
  <si>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</si>
  <si>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</si>
  <si>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</si>
  <si>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</si>
  <si>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</si>
  <si>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</si>
  <si>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</si>
  <si>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</si>
  <si>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</si>
  <si>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</si>
  <si>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</si>
  <si>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</si>
  <si>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</si>
  <si>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</si>
  <si>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</si>
  <si>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</si>
  <si>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</si>
  <si>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</si>
  <si>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</si>
  <si>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</si>
  <si>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</si>
  <si>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</si>
  <si>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</si>
  <si>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</si>
  <si>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</si>
  <si>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</si>
  <si>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</si>
  <si>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</si>
  <si>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</si>
  <si>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</si>
  <si>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</si>
  <si>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</si>
  <si>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</si>
  <si>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</si>
  <si>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</si>
  <si>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</si>
  <si>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</si>
  <si>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</si>
  <si>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</si>
  <si>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</si>
  <si>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</si>
  <si>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</si>
  <si>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</si>
  <si>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</si>
  <si>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</si>
  <si>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</si>
  <si>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</si>
  <si>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</si>
  <si>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</si>
  <si>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</si>
  <si>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</si>
  <si>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</si>
  <si>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</si>
  <si>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</si>
  <si>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</si>
  <si>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</si>
  <si>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</si>
  <si>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</si>
  <si>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</si>
  <si>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</si>
  <si>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</si>
  <si>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</si>
  <si>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</si>
  <si>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</si>
  <si>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</si>
  <si>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</si>
  <si>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</si>
  <si>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</si>
  <si>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</si>
  <si>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</si>
  <si>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</si>
  <si>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</si>
  <si>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</si>
  <si>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</si>
  <si>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</si>
  <si>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</si>
  <si>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</si>
  <si>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</si>
  <si>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</si>
  <si>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</si>
  <si>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</si>
  <si>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</si>
  <si>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</si>
  <si>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</si>
  <si>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</si>
  <si>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</si>
  <si>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</si>
  <si>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</si>
  <si>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</si>
  <si>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</si>
  <si>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</si>
  <si>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</si>
  <si>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</si>
  <si>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</si>
  <si>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</si>
  <si>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</si>
  <si>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</si>
  <si>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</si>
  <si>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</si>
  <si>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</si>
  <si>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</si>
  <si>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</si>
  <si>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</si>
  <si>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</si>
  <si>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</si>
  <si>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</si>
  <si>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</si>
  <si>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</si>
  <si>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</si>
  <si>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</si>
  <si>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</si>
  <si>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</si>
  <si>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</si>
  <si>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</si>
  <si>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</si>
  <si>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</si>
  <si>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</si>
  <si>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</si>
  <si>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</si>
  <si>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</si>
  <si>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</si>
  <si>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</si>
  <si>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</si>
  <si>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</si>
  <si>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</si>
  <si>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</si>
  <si>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</si>
  <si>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</si>
  <si>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</si>
  <si>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</si>
  <si>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</si>
  <si>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</si>
  <si>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</si>
  <si>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</si>
  <si>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</si>
  <si>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</si>
  <si>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</si>
  <si>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</si>
  <si>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</si>
  <si>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</si>
  <si>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</si>
  <si>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</si>
  <si>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</si>
  <si>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</si>
  <si>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</si>
  <si>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</si>
  <si>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</si>
  <si>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</si>
  <si>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</si>
  <si>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</si>
  <si>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</si>
  <si>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</si>
  <si>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</si>
  <si>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</si>
  <si>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</si>
  <si>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</si>
  <si>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</si>
  <si>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</si>
  <si>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</si>
  <si>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</si>
  <si>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</si>
  <si>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</si>
  <si>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</si>
  <si>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</si>
  <si>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</si>
  <si>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</si>
  <si>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</si>
  <si>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</si>
  <si>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</si>
  <si>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</si>
  <si>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</si>
  <si>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</si>
  <si>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</si>
  <si>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</si>
  <si>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</si>
  <si>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</si>
  <si>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</si>
  <si>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</si>
  <si>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</si>
  <si>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</si>
  <si>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</si>
  <si>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</si>
  <si>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</si>
  <si>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</si>
  <si>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</si>
  <si>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</si>
  <si>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</si>
  <si>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</si>
  <si>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</si>
  <si>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</si>
  <si>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</si>
  <si>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</si>
  <si>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</si>
  <si>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</si>
  <si>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</si>
  <si>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</si>
  <si>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</si>
  <si>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</si>
  <si>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</si>
  <si>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</si>
  <si>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</si>
  <si>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</si>
  <si>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</si>
  <si>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</si>
  <si>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</si>
  <si>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</si>
  <si>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</si>
  <si>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</si>
  <si>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</si>
  <si>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</si>
  <si>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</si>
  <si>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</si>
  <si>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</si>
  <si>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</si>
  <si>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</si>
  <si>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</si>
  <si>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</si>
  <si>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</si>
  <si>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</si>
  <si>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</si>
  <si>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</si>
  <si>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</si>
  <si>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</si>
  <si>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</si>
  <si>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</si>
  <si>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</si>
  <si>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</si>
  <si>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</si>
  <si>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</si>
  <si>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</si>
  <si>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</si>
  <si>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</si>
  <si>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</si>
  <si>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</si>
  <si>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</si>
  <si>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</si>
  <si>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</si>
  <si>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</si>
  <si>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</si>
  <si>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</si>
  <si>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</si>
  <si>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</si>
  <si>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</si>
  <si>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</si>
  <si>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</si>
  <si>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</si>
  <si>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</si>
  <si>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</si>
  <si>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</si>
  <si>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</si>
  <si>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</si>
  <si>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</si>
  <si>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</si>
  <si>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</si>
  <si>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</si>
  <si>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</si>
  <si>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</si>
  <si>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</si>
  <si>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</si>
  <si>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</si>
  <si>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</si>
  <si>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</si>
  <si>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</si>
  <si>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</si>
  <si>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</si>
  <si>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</si>
  <si>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</si>
  <si>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</si>
  <si>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</si>
  <si>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</si>
  <si>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</si>
  <si>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</si>
  <si>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</si>
  <si>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</si>
  <si>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</si>
  <si>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</si>
  <si>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</si>
  <si>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</si>
  <si>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</si>
  <si>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</si>
  <si>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</si>
  <si>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</si>
  <si>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</si>
  <si>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</si>
  <si>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</si>
  <si>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</si>
  <si>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</si>
  <si>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</si>
  <si>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</si>
  <si>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</si>
  <si>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</si>
  <si>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</si>
  <si>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</si>
  <si>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</si>
  <si>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</si>
  <si>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</si>
  <si>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</si>
  <si>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</si>
  <si>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</si>
  <si>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</si>
  <si>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</si>
  <si>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</si>
  <si>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</si>
  <si>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</si>
  <si>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</si>
  <si>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</si>
  <si>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</si>
  <si>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</si>
  <si>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</si>
  <si>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</si>
  <si>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</si>
  <si>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</si>
  <si>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</si>
  <si>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</si>
  <si>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</si>
  <si>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</si>
  <si>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</si>
  <si>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</si>
  <si>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</si>
  <si>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</si>
  <si>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</si>
  <si>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</si>
  <si>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</si>
  <si>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</si>
  <si>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</si>
  <si>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</si>
  <si>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</si>
  <si>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</si>
  <si>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</si>
  <si>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</si>
  <si>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</si>
  <si>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</si>
  <si>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</si>
  <si>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</si>
  <si>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</si>
  <si>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</si>
  <si>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</si>
  <si>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</si>
  <si>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</si>
  <si>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</si>
  <si>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</si>
  <si>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</si>
  <si>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</si>
  <si>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</si>
  <si>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</si>
  <si>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</si>
  <si>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</si>
  <si>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</si>
  <si>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</si>
  <si>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</si>
  <si>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</si>
  <si>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</si>
  <si>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</si>
  <si>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</si>
  <si>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</si>
  <si>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</si>
  <si>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</si>
  <si>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</si>
  <si>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</si>
  <si>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</si>
  <si>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</si>
  <si>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</si>
  <si>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</si>
  <si>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</si>
  <si>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</si>
  <si>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</si>
  <si>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</si>
  <si>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</si>
  <si>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</si>
  <si>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</si>
  <si>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</si>
  <si>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</si>
  <si>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</si>
  <si>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</si>
  <si>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</si>
  <si>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</si>
  <si>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</si>
  <si>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</si>
  <si>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</si>
  <si>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</si>
  <si>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</si>
  <si>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</si>
  <si>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</si>
  <si>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</si>
  <si>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</si>
  <si>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</si>
  <si>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</si>
  <si>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</si>
  <si>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</si>
  <si>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</si>
  <si>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</si>
  <si>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</si>
  <si>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</si>
  <si>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</si>
  <si>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</si>
  <si>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</si>
  <si>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</si>
  <si>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</si>
  <si>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</si>
  <si>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</si>
  <si>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</si>
  <si>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</si>
  <si>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</si>
  <si>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</si>
  <si>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</si>
  <si>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</si>
  <si>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</si>
  <si>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</si>
  <si>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</si>
  <si>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</si>
  <si>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</si>
  <si>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</si>
  <si>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</si>
  <si>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</si>
  <si>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</si>
  <si>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</si>
  <si>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</si>
  <si>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</si>
  <si>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</si>
  <si>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</si>
  <si>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</si>
  <si>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</si>
  <si>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</si>
  <si>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</si>
  <si>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</si>
  <si>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</si>
  <si>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</si>
  <si>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</si>
  <si>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</si>
  <si>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</si>
  <si>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</si>
  <si>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</si>
  <si>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</si>
  <si>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</si>
  <si>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</si>
  <si>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</si>
  <si>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</si>
  <si>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</si>
  <si>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</si>
  <si>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</si>
  <si>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</si>
  <si>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</si>
  <si>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</si>
  <si>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</si>
  <si>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</si>
  <si>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</si>
  <si>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</si>
  <si>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</si>
  <si>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</si>
  <si>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</si>
  <si>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</si>
  <si>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</si>
  <si>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</si>
  <si>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</si>
  <si>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</si>
  <si>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</si>
  <si>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</si>
  <si>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</si>
  <si>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</si>
  <si>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</si>
  <si>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</si>
  <si>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</si>
  <si>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</si>
  <si>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</si>
  <si>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</si>
  <si>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</si>
  <si>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</si>
  <si>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</si>
  <si>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</si>
  <si>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</si>
  <si>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</si>
  <si>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</si>
  <si>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</si>
  <si>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</si>
  <si>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</si>
  <si>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</si>
  <si>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</si>
  <si>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</si>
  <si>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</si>
  <si>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</si>
  <si>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</si>
  <si>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</si>
  <si>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</si>
  <si>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</si>
  <si>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</si>
  <si>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</si>
  <si>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</si>
  <si>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</si>
  <si>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</si>
  <si>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</si>
  <si>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</si>
  <si>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</si>
  <si>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</si>
  <si>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</si>
  <si>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</si>
  <si>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</si>
  <si>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</si>
  <si>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</si>
  <si>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</si>
  <si>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</si>
  <si>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</si>
  <si>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</si>
  <si>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</si>
  <si>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</si>
  <si>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</si>
  <si>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</si>
  <si>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</si>
  <si>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</si>
  <si>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</si>
  <si>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</si>
  <si>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</si>
  <si>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</si>
  <si>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</si>
  <si>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</si>
  <si>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</si>
  <si>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</si>
  <si>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</si>
  <si>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</si>
  <si>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</si>
  <si>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</si>
  <si>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</si>
  <si>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</si>
  <si>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</si>
  <si>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</si>
  <si>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</si>
  <si>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</si>
  <si>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</si>
  <si>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</si>
  <si>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</si>
  <si>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</si>
  <si>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</si>
  <si>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</si>
  <si>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</si>
  <si>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</si>
  <si>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</si>
  <si>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</si>
  <si>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</si>
  <si>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</si>
  <si>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</si>
  <si>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</si>
  <si>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</si>
  <si>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</si>
  <si>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</si>
  <si>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</si>
  <si>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</si>
  <si>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</si>
  <si>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</si>
  <si>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</si>
  <si>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</si>
  <si>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</si>
  <si>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</si>
  <si>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</si>
  <si>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</si>
  <si>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</si>
  <si>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</si>
  <si>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</si>
  <si>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</si>
  <si>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</si>
  <si>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</si>
  <si>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</si>
  <si>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</si>
  <si>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</si>
  <si>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</si>
  <si>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</si>
  <si>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</si>
  <si>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</si>
  <si>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</si>
  <si>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</si>
  <si>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</si>
  <si>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</si>
  <si>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</si>
  <si>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</si>
  <si>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</si>
  <si>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</si>
  <si>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</si>
  <si>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</si>
  <si>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</si>
  <si>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</si>
  <si>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</si>
  <si>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</si>
  <si>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</si>
  <si>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</si>
  <si>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</si>
  <si>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</si>
  <si>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</si>
  <si>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</si>
  <si>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</si>
  <si>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</si>
  <si>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</si>
  <si>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</si>
  <si>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</si>
  <si>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</si>
  <si>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</si>
  <si>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</si>
  <si>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</si>
  <si>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</si>
  <si>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</si>
  <si>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</si>
  <si>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</si>
  <si>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</si>
  <si>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</si>
  <si>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</si>
  <si>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</si>
  <si>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</si>
  <si>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</si>
  <si>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</si>
  <si>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</si>
  <si>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</si>
  <si>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</si>
  <si>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</si>
  <si>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</si>
  <si>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</si>
  <si>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</si>
  <si>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</si>
  <si>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</si>
  <si>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</si>
  <si>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</si>
  <si>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</si>
  <si>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</si>
  <si>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</si>
  <si>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</si>
  <si>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</si>
  <si>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</si>
  <si>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</si>
  <si>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</si>
  <si>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</si>
  <si>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</si>
  <si>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</si>
  <si>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</si>
  <si>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</si>
  <si>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</si>
  <si>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</si>
  <si>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</si>
  <si>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</si>
  <si>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</si>
  <si>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</si>
  <si>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</si>
  <si>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</si>
  <si>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</si>
  <si>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</si>
  <si>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</si>
  <si>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</si>
  <si>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</si>
  <si>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</si>
  <si>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</si>
  <si>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</si>
  <si>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</si>
  <si>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</si>
  <si>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</si>
  <si>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</si>
  <si>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</si>
  <si>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</si>
  <si>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</si>
  <si>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</si>
  <si>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</si>
  <si>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</si>
  <si>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</si>
  <si>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</si>
  <si>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</si>
  <si>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</si>
  <si>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</si>
  <si>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</si>
  <si>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</si>
  <si>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</si>
  <si>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</si>
  <si>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</si>
  <si>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</si>
  <si>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</si>
  <si>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</si>
  <si>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</si>
  <si>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</si>
  <si>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</si>
  <si>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</si>
  <si>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</si>
  <si>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</si>
  <si>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</si>
  <si>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</si>
  <si>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</si>
  <si>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</si>
  <si>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</si>
  <si>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</si>
  <si>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</si>
  <si>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</si>
  <si>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</si>
  <si>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</si>
  <si>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</si>
  <si>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</si>
  <si>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</si>
  <si>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</si>
  <si>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</si>
  <si>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</si>
  <si>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</si>
  <si>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</si>
  <si>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</si>
  <si>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</si>
  <si>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</si>
  <si>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</si>
  <si>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</si>
  <si>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</si>
  <si>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</si>
  <si>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</si>
  <si>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</si>
  <si>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</si>
  <si>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</si>
  <si>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</si>
  <si>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</si>
  <si>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</si>
  <si>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</si>
  <si>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</si>
  <si>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</si>
  <si>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</si>
  <si>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</si>
  <si>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</si>
  <si>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</si>
  <si>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</si>
  <si>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</si>
  <si>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</si>
  <si>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</si>
  <si>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</si>
  <si>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</si>
  <si>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</si>
  <si>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</si>
  <si>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</si>
  <si>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</si>
  <si>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</si>
  <si>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</si>
  <si>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</si>
  <si>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</si>
  <si>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</si>
  <si>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</si>
  <si>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</si>
  <si>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</si>
  <si>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</si>
  <si>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</si>
  <si>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</si>
  <si>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</si>
  <si>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</si>
  <si>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</si>
  <si>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</si>
  <si>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</si>
  <si>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</si>
  <si>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</si>
  <si>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</si>
  <si>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</si>
  <si>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</si>
  <si>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</si>
  <si>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</si>
  <si>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</si>
  <si>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</si>
  <si>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</si>
  <si>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</si>
  <si>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</si>
  <si>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</si>
  <si>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</si>
  <si>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</si>
  <si>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</si>
  <si>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</si>
  <si>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</si>
  <si>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</si>
  <si>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</si>
  <si>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</si>
  <si>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</si>
  <si>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</si>
  <si>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</si>
  <si>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</si>
  <si>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</si>
  <si>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</si>
  <si>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</si>
  <si>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</si>
  <si>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</si>
  <si>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</si>
  <si>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</si>
  <si>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</si>
  <si>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</si>
  <si>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</si>
  <si>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</si>
  <si>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</si>
  <si>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</si>
  <si>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</si>
  <si>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</si>
  <si>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</si>
  <si>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</si>
  <si>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</si>
  <si>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</si>
  <si>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</si>
  <si>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</si>
  <si>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</si>
  <si>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</si>
  <si>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</si>
  <si>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</si>
  <si>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</si>
  <si>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</si>
  <si>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</si>
  <si>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</si>
  <si>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</si>
  <si>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</si>
  <si>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</si>
  <si>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</si>
  <si>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</si>
  <si>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</si>
  <si>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</si>
  <si>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</si>
  <si>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</si>
  <si>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</si>
  <si>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</si>
  <si>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</si>
  <si>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</si>
  <si>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</si>
  <si>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</si>
  <si>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</si>
  <si>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</si>
  <si>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</si>
  <si>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</si>
  <si>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</si>
  <si>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</si>
  <si>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</si>
  <si>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</si>
  <si>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</si>
  <si>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</si>
  <si>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</si>
  <si>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</si>
  <si>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</si>
  <si>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</si>
  <si>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</si>
  <si>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</si>
  <si>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</si>
  <si>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</si>
  <si>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</si>
  <si>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</si>
  <si>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</si>
  <si>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</si>
  <si>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</si>
  <si>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</si>
  <si>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</si>
  <si>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</si>
  <si>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</si>
  <si>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</si>
  <si>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</si>
  <si>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</si>
  <si>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</si>
  <si>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</si>
  <si>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</si>
  <si>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</si>
  <si>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</si>
  <si>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</si>
  <si>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</si>
  <si>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</si>
  <si>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</si>
  <si>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</si>
  <si>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</si>
  <si>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</si>
  <si>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</si>
  <si>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</si>
  <si>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</si>
  <si>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</si>
  <si>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</si>
  <si>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</si>
  <si>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</si>
  <si>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</si>
  <si>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</si>
  <si>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</si>
  <si>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</si>
  <si>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</si>
  <si>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</si>
  <si>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</si>
  <si>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</si>
  <si>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</si>
  <si>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</si>
  <si>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</si>
  <si>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</si>
  <si>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</si>
  <si>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</si>
  <si>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</si>
  <si>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</si>
  <si>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</si>
  <si>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</si>
  <si>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</si>
  <si>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</si>
  <si>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</si>
  <si>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</si>
  <si>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</si>
  <si>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</si>
  <si>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</si>
  <si>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</si>
  <si>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</si>
  <si>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</si>
  <si>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</si>
  <si>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</si>
  <si>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</si>
  <si>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</si>
  <si>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</si>
  <si>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</si>
  <si>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</si>
  <si>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</si>
  <si>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</si>
  <si>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</si>
  <si>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</si>
  <si>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</si>
  <si>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</si>
  <si>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</si>
  <si>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</si>
  <si>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</si>
  <si>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</si>
  <si>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</si>
  <si>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</si>
  <si>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</si>
  <si>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</si>
  <si>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</si>
  <si>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</si>
  <si>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</si>
  <si>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</si>
  <si>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</si>
  <si>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</si>
  <si>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</si>
  <si>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</si>
  <si>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</si>
  <si>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</si>
  <si>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</si>
  <si>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</si>
  <si>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</si>
  <si>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</si>
  <si>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</si>
  <si>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</si>
  <si>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</si>
  <si>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</si>
  <si>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</si>
  <si>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</si>
  <si>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</si>
  <si>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</si>
  <si>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</si>
  <si>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</si>
  <si>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</si>
  <si>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</si>
  <si>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</si>
  <si>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</si>
  <si>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</si>
  <si>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</si>
  <si>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</si>
  <si>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</si>
  <si>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</si>
  <si>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</si>
  <si>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</si>
  <si>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</si>
  <si>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</si>
  <si>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</si>
  <si>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</si>
  <si>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</si>
  <si>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</si>
  <si>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</si>
  <si>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</si>
  <si>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</si>
  <si>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</si>
  <si>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</si>
  <si>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</si>
  <si>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</si>
  <si>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</si>
  <si>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</si>
  <si>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</si>
  <si>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</si>
  <si>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</si>
  <si>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</si>
  <si>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</si>
  <si>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</si>
  <si>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</si>
  <si>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</si>
  <si>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</si>
  <si>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</si>
  <si>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</si>
  <si>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</si>
  <si>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</si>
  <si>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</si>
  <si>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</si>
  <si>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</si>
  <si>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</si>
  <si>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</si>
  <si>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</si>
  <si>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</si>
  <si>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</si>
  <si>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</si>
  <si>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</si>
  <si>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</si>
  <si>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</si>
  <si>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</si>
  <si>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</si>
  <si>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</si>
  <si>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</si>
  <si>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</si>
  <si>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</si>
  <si>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</si>
  <si>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</si>
  <si>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</si>
  <si>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</si>
  <si>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</si>
  <si>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</si>
  <si>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</si>
  <si>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</si>
  <si>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</si>
  <si>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</si>
  <si>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</si>
  <si>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</si>
  <si>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</si>
  <si>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</si>
  <si>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</si>
  <si>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</si>
  <si>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</si>
  <si>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</si>
  <si>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</si>
  <si>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</si>
  <si>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</si>
  <si>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</si>
  <si>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</si>
  <si>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</si>
  <si>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</si>
  <si>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</si>
  <si>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</si>
  <si>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</si>
  <si>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</si>
  <si>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</si>
  <si>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</si>
  <si>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</si>
  <si>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</si>
  <si>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</si>
  <si>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</si>
  <si>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</si>
  <si>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</si>
  <si>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</si>
  <si>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</si>
  <si>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</si>
  <si>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</si>
  <si>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</si>
  <si>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</si>
  <si>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</si>
  <si>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</si>
  <si>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</si>
  <si>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</si>
  <si>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</si>
  <si>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</si>
  <si>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</si>
  <si>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</si>
  <si>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</si>
  <si>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</si>
  <si>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</si>
  <si>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</si>
  <si>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</si>
  <si>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</si>
  <si>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</si>
  <si>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</si>
  <si>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</si>
  <si>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</si>
  <si>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</si>
  <si>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</si>
  <si>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</si>
  <si>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</si>
  <si>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</si>
  <si>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</si>
  <si>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</si>
  <si>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</si>
  <si>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</si>
  <si>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</si>
  <si>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</si>
  <si>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</si>
  <si>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</si>
  <si>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</si>
  <si>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</si>
  <si>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</si>
  <si>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</si>
  <si>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</si>
  <si>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</si>
  <si>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</si>
  <si>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</si>
  <si>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</si>
  <si>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</si>
  <si>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</si>
  <si>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</si>
  <si>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</si>
  <si>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</si>
  <si>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</si>
  <si>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</si>
  <si>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</si>
  <si>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</si>
  <si>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</si>
  <si>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</si>
  <si>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</si>
  <si>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</si>
  <si>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</si>
  <si>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</si>
  <si>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</si>
  <si>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</si>
  <si>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</si>
  <si>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</si>
  <si>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</si>
  <si>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</si>
  <si>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</si>
  <si>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</si>
  <si>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</si>
  <si>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</si>
  <si>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</si>
  <si>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</si>
  <si>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</si>
  <si>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</si>
  <si>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</si>
  <si>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</si>
  <si>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</si>
  <si>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</si>
  <si>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</si>
  <si>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</si>
  <si>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</si>
  <si>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</si>
  <si>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</si>
  <si>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</si>
  <si>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</si>
  <si>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</si>
  <si>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</si>
  <si>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</si>
  <si>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</si>
  <si>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</si>
  <si>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</si>
  <si>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</si>
  <si>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</si>
  <si>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</si>
  <si>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</si>
  <si>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</si>
  <si>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</si>
  <si>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</si>
  <si>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</si>
  <si>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</si>
  <si>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</si>
  <si>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</si>
  <si>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</si>
  <si>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</si>
  <si>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</si>
  <si>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</si>
  <si>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</si>
  <si>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</si>
  <si>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</si>
  <si>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</si>
  <si>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</si>
  <si>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</si>
  <si>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</si>
  <si>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</si>
  <si>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</si>
  <si>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</si>
  <si>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</si>
  <si>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</si>
  <si>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</si>
  <si>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</si>
  <si>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</si>
  <si>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</si>
  <si>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</si>
  <si>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</si>
  <si>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</si>
  <si>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</si>
  <si>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</si>
  <si>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</si>
  <si>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</si>
  <si>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</si>
  <si>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</si>
  <si>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</si>
  <si>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</si>
  <si>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</si>
  <si>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</si>
  <si>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</si>
  <si>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</si>
  <si>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</si>
  <si>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</si>
  <si>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</si>
  <si>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</si>
  <si>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</si>
  <si>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</si>
  <si>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</si>
  <si>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</si>
  <si>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</si>
  <si>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</si>
  <si>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</si>
  <si>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</si>
  <si>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</si>
  <si>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</si>
  <si>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</si>
  <si>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</si>
  <si>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</si>
  <si>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</si>
  <si>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</si>
  <si>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</si>
  <si>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</si>
  <si>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</si>
  <si>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</si>
  <si>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</si>
  <si>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</si>
  <si>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</si>
  <si>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</si>
  <si>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</si>
  <si>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</si>
  <si>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</si>
  <si>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</si>
  <si>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</si>
  <si>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</si>
  <si>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</si>
  <si>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</si>
  <si>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</si>
  <si>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</si>
  <si>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</si>
  <si>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</si>
  <si>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</si>
  <si>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</si>
  <si>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</si>
  <si>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</si>
  <si>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</si>
  <si>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</si>
  <si>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</si>
  <si>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</si>
  <si>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</si>
  <si>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</si>
  <si>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</si>
  <si>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</si>
  <si>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</si>
  <si>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</si>
  <si>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</si>
  <si>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</si>
  <si>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</si>
  <si>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</si>
  <si>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</si>
  <si>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</si>
  <si>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</si>
  <si>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</si>
  <si>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</si>
  <si>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</si>
  <si>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</si>
  <si>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</si>
  <si>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</si>
  <si>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</si>
  <si>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</si>
  <si>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</si>
  <si>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</si>
  <si>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</si>
  <si>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</si>
  <si>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</si>
  <si>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</si>
  <si>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</si>
  <si>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</si>
  <si>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</si>
  <si>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</si>
  <si>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</si>
  <si>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</si>
  <si>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</si>
  <si>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</si>
  <si>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</si>
  <si>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</si>
  <si>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</si>
  <si>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</si>
  <si>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</si>
  <si>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</si>
  <si>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</si>
  <si>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</si>
  <si>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</si>
  <si>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</si>
  <si>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</si>
  <si>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</si>
  <si>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</si>
  <si>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</si>
  <si>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</si>
  <si>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</si>
  <si>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</si>
  <si>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</si>
  <si>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</si>
  <si>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</si>
  <si>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</si>
  <si>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</si>
  <si>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</si>
  <si>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</si>
  <si>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</si>
  <si>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</si>
  <si>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</si>
  <si>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</si>
  <si>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</si>
  <si>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</si>
  <si>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</si>
  <si>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</si>
  <si>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</si>
  <si>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</si>
  <si>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</si>
  <si>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</si>
  <si>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</si>
  <si>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</si>
  <si>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</si>
  <si>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</si>
  <si>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</si>
  <si>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</si>
  <si>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</si>
  <si>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</si>
  <si>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</si>
  <si>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</si>
  <si>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</si>
  <si>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</si>
  <si>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</si>
  <si>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</si>
  <si>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</si>
  <si>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</si>
  <si>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</si>
  <si>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</si>
  <si>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</si>
  <si>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</si>
  <si>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</si>
  <si>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</si>
  <si>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</si>
  <si>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</si>
  <si>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</si>
  <si>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</si>
  <si>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</si>
  <si>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</si>
  <si>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</si>
  <si>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</si>
  <si>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</si>
  <si>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</si>
  <si>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</si>
  <si>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</si>
  <si>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</si>
  <si>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</si>
  <si>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</si>
  <si>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</si>
  <si>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</si>
  <si>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</si>
  <si>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</si>
  <si>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</si>
  <si>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</si>
  <si>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</si>
  <si>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</si>
  <si>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</si>
  <si>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</si>
  <si>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</si>
  <si>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</si>
  <si>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</si>
  <si>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</si>
  <si>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</si>
  <si>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</si>
  <si>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</si>
  <si>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</si>
  <si>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</si>
  <si>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</si>
  <si>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</si>
  <si>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</si>
  <si>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</si>
  <si>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</si>
  <si>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</si>
  <si>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</si>
  <si>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</si>
  <si>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</si>
  <si>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</si>
  <si>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</si>
  <si>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</si>
  <si>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</si>
  <si>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</si>
  <si>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</si>
  <si>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</si>
  <si>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</si>
  <si>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</si>
  <si>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</si>
  <si>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</si>
  <si>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</si>
  <si>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</si>
  <si>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</si>
  <si>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</si>
  <si>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</si>
  <si>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</si>
  <si>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</si>
  <si>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</si>
  <si>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</si>
  <si>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</si>
  <si>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</si>
  <si>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</si>
  <si>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</si>
  <si>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</si>
  <si>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</si>
  <si>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</si>
  <si>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</si>
  <si>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</si>
  <si>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</si>
  <si>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</si>
  <si>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</si>
  <si>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</si>
  <si>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</si>
  <si>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</si>
  <si>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</si>
  <si>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</si>
  <si>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</si>
  <si>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</si>
  <si>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</si>
  <si>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</si>
  <si>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</si>
  <si>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</si>
  <si>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</si>
  <si>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</si>
  <si>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</si>
  <si>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</si>
  <si>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</si>
  <si>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</si>
  <si>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</si>
  <si>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</si>
  <si>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</si>
  <si>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</si>
  <si>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</si>
  <si>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</si>
  <si>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</si>
  <si>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</si>
  <si>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</si>
  <si>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</si>
  <si>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</si>
  <si>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</si>
  <si>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</si>
  <si>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</si>
  <si>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</si>
  <si>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</si>
  <si>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</si>
  <si>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</si>
  <si>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</si>
  <si>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</si>
  <si>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</si>
  <si>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</si>
  <si>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</si>
  <si>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</si>
  <si>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</si>
  <si>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</si>
  <si>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</si>
  <si>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</si>
  <si>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</si>
  <si>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</si>
  <si>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</si>
  <si>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</si>
  <si>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</si>
  <si>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</si>
  <si>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</si>
  <si>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</si>
  <si>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</si>
  <si>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</si>
  <si>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</si>
  <si>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</si>
  <si>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</si>
  <si>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</si>
  <si>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</si>
  <si>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</si>
  <si>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</si>
  <si>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</si>
  <si>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</si>
  <si>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</si>
  <si>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</si>
  <si>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</si>
  <si>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</si>
  <si>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</si>
  <si>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</si>
  <si>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</si>
  <si>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</si>
  <si>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</si>
  <si>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</si>
  <si>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</si>
  <si>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</si>
  <si>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</si>
  <si>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</si>
  <si>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</si>
  <si>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</si>
  <si>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</si>
  <si>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</si>
  <si>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</si>
  <si>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</si>
  <si>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</si>
  <si>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</si>
  <si>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</si>
  <si>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</si>
  <si>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</si>
  <si>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</si>
  <si>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</si>
  <si>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</si>
  <si>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</si>
  <si>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</si>
  <si>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</si>
  <si>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</si>
  <si>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</si>
  <si>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</si>
  <si>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</si>
  <si>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</si>
  <si>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</si>
  <si>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</si>
  <si>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</si>
  <si>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</si>
  <si>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</si>
  <si>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</si>
  <si>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</si>
  <si>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</si>
  <si>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</si>
  <si>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</si>
  <si>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</si>
  <si>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</si>
  <si>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</si>
  <si>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</si>
  <si>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</si>
  <si>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</si>
  <si>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</si>
  <si>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</si>
  <si>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</si>
  <si>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</si>
  <si>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</si>
  <si>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</si>
  <si>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</si>
  <si>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</si>
  <si>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</si>
  <si>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</si>
  <si>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</si>
  <si>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</si>
  <si>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</si>
  <si>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</si>
  <si>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</si>
  <si>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</si>
  <si>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</si>
  <si>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</si>
  <si>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</si>
  <si>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</si>
  <si>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</si>
  <si>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</si>
  <si>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</si>
  <si>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</si>
  <si>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</si>
  <si>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</si>
  <si>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</si>
  <si>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</si>
  <si>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</si>
  <si>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</si>
  <si>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</si>
  <si>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</si>
  <si>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</si>
  <si>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</si>
  <si>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</si>
  <si>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</si>
  <si>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</si>
  <si>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</si>
  <si>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</si>
  <si>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</si>
  <si>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</si>
  <si>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</si>
  <si>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</si>
  <si>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</si>
  <si>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</si>
  <si>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</si>
  <si>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</si>
  <si>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</si>
  <si>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</si>
  <si>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</si>
  <si>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</si>
  <si>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</si>
  <si>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</si>
  <si>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</si>
  <si>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</si>
  <si>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</si>
  <si>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</si>
  <si>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</si>
  <si>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</si>
  <si>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</si>
  <si>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</si>
  <si>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</si>
  <si>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</si>
  <si>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</si>
  <si>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</si>
  <si>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</si>
  <si>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</si>
  <si>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</si>
  <si>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</si>
  <si>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</si>
  <si>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</si>
  <si>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</si>
  <si>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</si>
  <si>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</si>
  <si>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</si>
  <si>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</si>
  <si>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</si>
  <si>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</si>
  <si>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</si>
  <si>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</si>
  <si>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</si>
  <si>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</si>
  <si>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</si>
  <si>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</si>
  <si>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</si>
  <si>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</si>
  <si>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</si>
  <si>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</si>
  <si>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</si>
  <si>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</si>
  <si>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</si>
  <si>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</si>
  <si>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</si>
  <si>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</si>
  <si>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</si>
  <si>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</si>
  <si>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</si>
  <si>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</si>
  <si>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</si>
  <si>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</si>
  <si>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</si>
  <si>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</si>
  <si>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</si>
  <si>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</si>
  <si>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</si>
  <si>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</si>
  <si>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</si>
  <si>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</si>
  <si>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</si>
  <si>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</si>
  <si>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</si>
  <si>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</si>
  <si>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</si>
  <si>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</si>
  <si>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</si>
  <si>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</si>
  <si>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</si>
  <si>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</si>
  <si>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</si>
  <si>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</si>
  <si>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</si>
  <si>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</si>
  <si>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</si>
  <si>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</si>
  <si>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</si>
  <si>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</si>
  <si>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</si>
  <si>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</si>
  <si>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</si>
  <si>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</si>
  <si>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</si>
  <si>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</si>
  <si>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</si>
  <si>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</si>
  <si>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</si>
  <si>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</si>
  <si>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</si>
  <si>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</si>
  <si>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</si>
  <si>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</si>
  <si>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</si>
  <si>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</si>
  <si>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</si>
  <si>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</si>
  <si>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</si>
  <si>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</si>
  <si>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</si>
  <si>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</si>
  <si>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</si>
  <si>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</si>
  <si>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</si>
  <si>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</si>
  <si>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</si>
  <si>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</si>
  <si>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</si>
  <si>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</si>
  <si>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</si>
  <si>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</si>
  <si>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</si>
  <si>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</si>
  <si>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</si>
  <si>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</si>
  <si>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</si>
  <si>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</si>
  <si>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</si>
  <si>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</si>
  <si>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</si>
  <si>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</si>
  <si>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</si>
  <si>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</si>
  <si>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</si>
  <si>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</si>
  <si>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</si>
  <si>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</si>
  <si>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</si>
  <si>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</si>
  <si>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</si>
  <si>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</si>
  <si>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</si>
  <si>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</si>
  <si>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</si>
  <si>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</si>
  <si>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</si>
  <si>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</si>
  <si>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</si>
  <si>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</si>
  <si>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</si>
  <si>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</si>
  <si>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</si>
  <si>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</si>
  <si>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</si>
  <si>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</si>
  <si>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</si>
  <si>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</si>
  <si>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</si>
  <si>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</si>
  <si>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</si>
  <si>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</si>
  <si>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</si>
  <si>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</si>
  <si>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</si>
  <si>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</si>
  <si>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</si>
  <si>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</si>
  <si>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</si>
  <si>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</si>
  <si>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</si>
  <si>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</si>
  <si>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</si>
  <si>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</si>
  <si>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</si>
  <si>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</si>
  <si>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</si>
  <si>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</si>
  <si>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</si>
  <si>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</si>
  <si>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</si>
  <si>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</si>
  <si>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</si>
  <si>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</si>
  <si>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</si>
  <si>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</si>
  <si>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</si>
  <si>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</si>
  <si>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</si>
  <si>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</si>
  <si>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</si>
  <si>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</si>
  <si>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</si>
  <si>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</si>
  <si>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</si>
  <si>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</si>
  <si>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</si>
  <si>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</si>
  <si>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</si>
  <si>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</si>
  <si>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</si>
  <si>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</si>
  <si>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</si>
  <si>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</si>
  <si>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</si>
  <si>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</si>
  <si>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</si>
  <si>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</si>
  <si>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</si>
  <si>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</si>
  <si>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</si>
  <si>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</si>
  <si>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</si>
  <si>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</si>
  <si>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</si>
  <si>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</si>
  <si>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</si>
  <si>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</si>
  <si>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</si>
  <si>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</si>
  <si>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</si>
  <si>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</si>
  <si>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</si>
  <si>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</si>
  <si>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</si>
  <si>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</si>
  <si>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</si>
  <si>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</si>
  <si>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</si>
  <si>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</si>
  <si>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</si>
  <si>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</si>
  <si>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</si>
  <si>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</si>
  <si>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</si>
  <si>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</si>
  <si>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</si>
  <si>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</si>
  <si>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</si>
  <si>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</si>
  <si>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</si>
  <si>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</si>
  <si>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</si>
  <si>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</si>
  <si>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</si>
  <si>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</si>
  <si>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</si>
  <si>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</si>
  <si>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</si>
  <si>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</si>
  <si>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</si>
  <si>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</si>
  <si>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</si>
  <si>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</si>
  <si>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</si>
  <si>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</si>
  <si>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</si>
  <si>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</si>
  <si>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</si>
  <si>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</si>
  <si>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</si>
  <si>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</si>
  <si>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</si>
  <si>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</si>
  <si>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</si>
  <si>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</si>
  <si>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</si>
  <si>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</si>
  <si>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</si>
  <si>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</si>
  <si>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</si>
  <si>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</si>
  <si>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</si>
  <si>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</si>
  <si>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</si>
  <si>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</si>
  <si>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</si>
  <si>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</si>
  <si>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</si>
  <si>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</si>
  <si>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</si>
  <si>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</si>
  <si>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</si>
  <si>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</si>
  <si>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</si>
  <si>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</si>
  <si>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</si>
  <si>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</si>
  <si>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</si>
  <si>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</si>
  <si>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</si>
  <si>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</si>
  <si>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</si>
  <si>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</si>
  <si>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</si>
  <si>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</si>
  <si>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</si>
  <si>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</si>
  <si>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</si>
  <si>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</si>
  <si>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</si>
  <si>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</si>
  <si>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</si>
  <si>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</si>
  <si>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</si>
  <si>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</si>
  <si>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</si>
  <si>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</si>
  <si>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</si>
  <si>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</si>
  <si>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</si>
  <si>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</si>
  <si>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</si>
  <si>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</si>
  <si>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</si>
  <si>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</si>
  <si>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</si>
  <si>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</si>
  <si>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</si>
  <si>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</si>
  <si>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</si>
  <si>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</si>
  <si>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</si>
  <si>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</si>
  <si>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</si>
  <si>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</si>
  <si>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</si>
  <si>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</si>
  <si>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</si>
  <si>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</si>
  <si>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</si>
  <si>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</si>
  <si>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</si>
  <si>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</si>
  <si>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</si>
  <si>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</si>
  <si>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</si>
  <si>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</si>
  <si>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</si>
  <si>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</si>
  <si>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</si>
  <si>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</si>
  <si>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</si>
  <si>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</si>
  <si>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</si>
  <si>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</si>
  <si>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</si>
  <si>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</si>
  <si>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</si>
  <si>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</si>
  <si>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</si>
  <si>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</si>
  <si>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</si>
  <si>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</si>
  <si>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</si>
  <si>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</si>
  <si>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</si>
  <si>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</si>
  <si>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</si>
  <si>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</si>
  <si>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</si>
  <si>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</si>
  <si>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</si>
  <si>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</si>
  <si>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</si>
  <si>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</si>
  <si>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</si>
  <si>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</si>
  <si>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</si>
  <si>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</si>
  <si>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</si>
  <si>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</si>
  <si>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</si>
  <si>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</si>
  <si>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</si>
  <si>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</si>
  <si>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</si>
  <si>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</si>
  <si>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</si>
  <si>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</si>
  <si>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</si>
  <si>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</si>
  <si>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</si>
  <si>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</si>
  <si>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</si>
  <si>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</si>
  <si>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</si>
  <si>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</si>
  <si>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</si>
  <si>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</si>
  <si>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</si>
  <si>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</si>
  <si>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</si>
  <si>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</si>
  <si>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</si>
  <si>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</si>
  <si>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</si>
  <si>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</si>
  <si>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</si>
  <si>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</si>
  <si>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</si>
  <si>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</si>
  <si>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</si>
  <si>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</si>
  <si>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</si>
  <si>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</si>
  <si>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</si>
  <si>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</si>
  <si>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</si>
  <si>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</si>
  <si>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</si>
  <si>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</si>
  <si>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</si>
  <si>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</si>
  <si>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</si>
  <si>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</si>
  <si>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</si>
  <si>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</si>
  <si>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</si>
  <si>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</si>
  <si>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</si>
  <si>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</si>
  <si>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</si>
  <si>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</si>
  <si>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</si>
  <si>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</si>
  <si>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</si>
  <si>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</si>
  <si>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</si>
  <si>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</si>
  <si>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</si>
  <si>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</si>
  <si>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</si>
  <si>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</si>
  <si>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</si>
  <si>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</si>
  <si>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</si>
  <si>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</si>
  <si>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</si>
  <si>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</si>
  <si>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</si>
  <si>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</si>
  <si>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</si>
  <si>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</si>
  <si>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</si>
  <si>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</si>
  <si>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</si>
  <si>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</si>
  <si>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</si>
  <si>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</si>
  <si>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</si>
  <si>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</si>
  <si>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</si>
  <si>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</si>
  <si>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</si>
  <si>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</si>
  <si>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</si>
  <si>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</si>
  <si>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</si>
  <si>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</si>
  <si>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</si>
  <si>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</si>
  <si>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</si>
  <si>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</si>
  <si>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</si>
  <si>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</si>
  <si>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</si>
  <si>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</si>
  <si>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</si>
  <si>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</si>
  <si>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</si>
  <si>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</si>
  <si>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</si>
  <si>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</si>
  <si>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</si>
  <si>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</si>
  <si>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</si>
  <si>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</si>
  <si>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</si>
  <si>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</si>
  <si>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</si>
  <si>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</si>
  <si>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</si>
  <si>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</si>
  <si>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</si>
  <si>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</si>
  <si>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</si>
  <si>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</si>
  <si>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</si>
  <si>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</si>
  <si>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</si>
  <si>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</si>
  <si>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</si>
  <si>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</si>
  <si>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</si>
  <si>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</si>
  <si>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</si>
  <si>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</si>
  <si>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</si>
  <si>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</si>
  <si>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</si>
  <si>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</si>
  <si>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</si>
  <si>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</si>
  <si>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</si>
  <si>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</si>
  <si>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</si>
  <si>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</si>
  <si>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</si>
  <si>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</si>
  <si>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</si>
  <si>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</si>
  <si>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</si>
  <si>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</si>
  <si>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</si>
  <si>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</si>
  <si>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</si>
  <si>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</si>
  <si>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</si>
  <si>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</si>
  <si>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</si>
  <si>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</si>
  <si>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</si>
  <si>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</si>
  <si>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</si>
  <si>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</si>
  <si>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</si>
  <si>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</si>
  <si>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</si>
  <si>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</si>
  <si>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</si>
  <si>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</si>
  <si>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</si>
  <si>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</si>
  <si>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</si>
  <si>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</si>
  <si>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</si>
  <si>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</si>
  <si>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</si>
  <si>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</si>
  <si>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</si>
  <si>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</si>
  <si>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</si>
  <si>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</si>
  <si>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</si>
  <si>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</si>
  <si>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</si>
  <si>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</si>
  <si>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</si>
  <si>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</si>
  <si>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</si>
  <si>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</si>
  <si>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</si>
  <si>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</si>
  <si>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</si>
  <si>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</si>
  <si>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</si>
  <si>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</si>
  <si>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</si>
  <si>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</si>
  <si>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</si>
  <si>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</si>
  <si>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</si>
  <si>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</si>
  <si>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</si>
  <si>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</si>
  <si>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</si>
  <si>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</si>
  <si>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</si>
  <si>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</si>
  <si>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</si>
  <si>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</si>
  <si>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</si>
  <si>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</si>
  <si>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</si>
  <si>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</si>
  <si>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</si>
  <si>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</si>
  <si>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</si>
  <si>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</si>
  <si>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</si>
  <si>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</si>
  <si>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</si>
  <si>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</si>
  <si>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</si>
  <si>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</si>
  <si>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</si>
  <si>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</si>
  <si>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</si>
  <si>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</si>
  <si>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</si>
  <si>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</si>
  <si>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</si>
  <si>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</si>
  <si>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</si>
  <si>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</si>
  <si>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</si>
  <si>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</si>
  <si>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</si>
  <si>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</si>
  <si>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</si>
  <si>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</si>
  <si>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</si>
  <si>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</si>
  <si>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</si>
  <si>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</si>
  <si>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</si>
  <si>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</si>
  <si>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</si>
  <si>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</si>
  <si>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</si>
  <si>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</si>
  <si>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</si>
  <si>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</si>
  <si>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</si>
  <si>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</si>
  <si>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</si>
  <si>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</si>
  <si>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</si>
  <si>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</si>
  <si>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</si>
  <si>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</si>
  <si>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</si>
  <si>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</si>
  <si>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</si>
  <si>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</si>
  <si>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</si>
  <si>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</si>
  <si>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</si>
  <si>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</si>
  <si>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</si>
  <si>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</si>
  <si>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</si>
  <si>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</si>
  <si>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</si>
  <si>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</si>
  <si>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</si>
  <si>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</si>
  <si>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</si>
  <si>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</si>
  <si>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</si>
  <si>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</si>
  <si>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</si>
  <si>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</si>
  <si>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</si>
  <si>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</si>
  <si>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</si>
  <si>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</si>
  <si>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</si>
  <si>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</si>
  <si>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</si>
  <si>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</si>
  <si>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</si>
  <si>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</si>
  <si>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</si>
  <si>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</si>
  <si>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</si>
  <si>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</si>
  <si>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</si>
  <si>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</si>
  <si>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</si>
  <si>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</si>
  <si>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</si>
  <si>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</si>
  <si>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</si>
  <si>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</si>
  <si>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</si>
  <si>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</si>
  <si>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</si>
  <si>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</si>
  <si>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</si>
  <si>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</si>
  <si>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</si>
  <si>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</si>
  <si>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</si>
  <si>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</si>
  <si>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</si>
  <si>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</si>
  <si>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</si>
  <si>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</si>
  <si>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</si>
  <si>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</si>
  <si>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</si>
  <si>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</si>
  <si>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</si>
  <si>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</si>
  <si>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</si>
  <si>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</si>
  <si>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</si>
  <si>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</si>
  <si>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</si>
  <si>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</si>
  <si>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</si>
  <si>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</si>
  <si>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</si>
  <si>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</si>
  <si>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</si>
  <si>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</si>
  <si>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</si>
  <si>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</si>
  <si>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</si>
  <si>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</si>
  <si>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</si>
  <si>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</si>
  <si>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</si>
  <si>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</si>
  <si>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</si>
  <si>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</si>
  <si>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</si>
  <si>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</si>
  <si>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</si>
  <si>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</si>
  <si>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</si>
  <si>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</si>
  <si>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</si>
  <si>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</si>
  <si>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</si>
  <si>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</si>
  <si>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</si>
  <si>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</si>
  <si>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</si>
  <si>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</si>
  <si>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</si>
  <si>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</si>
  <si>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</si>
  <si>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</si>
  <si>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</si>
  <si>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</si>
  <si>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</si>
  <si>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</si>
  <si>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</si>
  <si>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</si>
  <si>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</si>
  <si>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</si>
  <si>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</si>
  <si>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</si>
  <si>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</si>
  <si>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</si>
  <si>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</si>
  <si>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</si>
  <si>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</si>
  <si>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</si>
  <si>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</si>
  <si>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</si>
  <si>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</si>
  <si>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</si>
  <si>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</si>
  <si>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</si>
  <si>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</si>
  <si>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</si>
  <si>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</si>
  <si>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</si>
  <si>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</si>
  <si>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</si>
  <si>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</si>
  <si>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</si>
  <si>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</si>
  <si>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</si>
  <si>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</si>
  <si>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</si>
  <si>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</si>
  <si>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</si>
  <si>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</si>
  <si>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</si>
  <si>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</si>
  <si>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</si>
  <si>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</si>
  <si>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</si>
  <si>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</si>
  <si>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</si>
  <si>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</si>
  <si>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</si>
  <si>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</si>
  <si>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</si>
  <si>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</si>
  <si>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</si>
  <si>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</si>
  <si>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</si>
  <si>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</si>
  <si>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</si>
  <si>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</si>
  <si>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</si>
  <si>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</si>
  <si>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</si>
  <si>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</si>
  <si>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</si>
  <si>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</si>
  <si>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</si>
  <si>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</si>
  <si>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</si>
  <si>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</si>
  <si>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</si>
  <si>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</si>
  <si>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</si>
  <si>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</si>
  <si>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</si>
  <si>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</si>
  <si>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</si>
  <si>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</si>
  <si>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</si>
  <si>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</si>
  <si>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</si>
  <si>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</si>
  <si>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</si>
  <si>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</si>
  <si>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</si>
  <si>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</si>
  <si>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</si>
  <si>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</si>
  <si>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</si>
  <si>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</si>
  <si>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</si>
  <si>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</si>
  <si>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</si>
  <si>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</si>
  <si>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</si>
  <si>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</si>
  <si>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</si>
  <si>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</si>
  <si>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</si>
  <si>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</si>
  <si>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</si>
  <si>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</si>
  <si>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</si>
  <si>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</si>
  <si>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</si>
  <si>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</si>
  <si>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</si>
  <si>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</si>
  <si>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</si>
  <si>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</si>
  <si>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</si>
  <si>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</si>
  <si>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</si>
  <si>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</si>
  <si>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</si>
  <si>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</si>
  <si>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</si>
  <si>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</si>
  <si>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</si>
  <si>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</si>
  <si>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</si>
  <si>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</si>
  <si>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</si>
  <si>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</si>
  <si>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</si>
  <si>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</si>
  <si>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</si>
  <si>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</si>
  <si>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</si>
  <si>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</si>
  <si>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</si>
  <si>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</si>
  <si>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</si>
  <si>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</si>
  <si>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</si>
  <si>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</si>
  <si>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</si>
  <si>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</si>
  <si>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</si>
  <si>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</si>
  <si>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</si>
  <si>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</si>
  <si>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</si>
  <si>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</si>
  <si>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</si>
  <si>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</si>
  <si>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</si>
  <si>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</si>
  <si>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</si>
  <si>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</si>
  <si>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</si>
  <si>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</si>
  <si>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</si>
  <si>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</si>
  <si>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</si>
  <si>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</si>
  <si>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</si>
  <si>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</si>
  <si>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</si>
  <si>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</si>
  <si>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</si>
  <si>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</si>
  <si>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</si>
  <si>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</si>
  <si>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</si>
  <si>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</si>
  <si>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</si>
  <si>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</si>
  <si>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</si>
  <si>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</si>
  <si>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</si>
  <si>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</si>
  <si>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</si>
  <si>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</si>
  <si>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</si>
  <si>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</si>
  <si>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</si>
  <si>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</si>
  <si>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</si>
  <si>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</si>
  <si>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</si>
  <si>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</si>
  <si>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</si>
  <si>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</si>
  <si>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</si>
  <si>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</si>
  <si>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</si>
  <si>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</si>
  <si>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</si>
  <si>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</si>
  <si>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</si>
  <si>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</si>
  <si>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</si>
  <si>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</si>
  <si>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</si>
  <si>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</si>
  <si>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</si>
  <si>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</si>
  <si>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</si>
  <si>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</si>
  <si>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</si>
  <si>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</si>
  <si>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</si>
  <si>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</si>
  <si>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</si>
  <si>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</si>
  <si>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</si>
  <si>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</si>
  <si>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</si>
  <si>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</si>
  <si>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</si>
  <si>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</si>
  <si>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</si>
  <si>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</si>
  <si>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</si>
  <si>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</si>
  <si>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</si>
  <si>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</si>
  <si>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</si>
  <si>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</si>
  <si>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</si>
  <si>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</si>
  <si>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</si>
  <si>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</si>
  <si>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</si>
  <si>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</si>
  <si>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</si>
  <si>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</si>
  <si>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</si>
  <si>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</si>
  <si>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</si>
  <si>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</si>
  <si>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</si>
  <si>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</si>
  <si>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</si>
  <si>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</si>
  <si>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</si>
  <si>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</si>
  <si>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</si>
  <si>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</si>
  <si>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</si>
  <si>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</si>
  <si>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</si>
  <si>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</si>
  <si>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</si>
  <si>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</si>
  <si>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</si>
  <si>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</si>
  <si>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</si>
  <si>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</si>
  <si>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</si>
  <si>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</si>
  <si>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</si>
  <si>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</si>
  <si>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</si>
  <si>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</si>
  <si>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</si>
  <si>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</si>
  <si>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</si>
  <si>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</si>
  <si>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</si>
  <si>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</si>
  <si>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</si>
  <si>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</si>
  <si>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</si>
  <si>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</si>
  <si>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</si>
  <si>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</si>
  <si>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</si>
  <si>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</si>
  <si>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</si>
  <si>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</si>
  <si>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</si>
  <si>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</si>
  <si>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</si>
  <si>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</si>
  <si>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</si>
  <si>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</si>
  <si>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</si>
  <si>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</si>
  <si>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</si>
  <si>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</si>
  <si>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</si>
  <si>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</si>
  <si>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</si>
  <si>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</si>
  <si>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</si>
  <si>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</si>
  <si>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</si>
  <si>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</si>
  <si>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</si>
  <si>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</si>
  <si>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</si>
  <si>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</si>
  <si>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</si>
  <si>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</si>
  <si>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</si>
  <si>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</si>
  <si>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</si>
  <si>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</si>
  <si>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</si>
  <si>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</si>
  <si>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</si>
  <si>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</si>
  <si>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</si>
  <si>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</si>
  <si>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</si>
  <si>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</si>
  <si>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</si>
  <si>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</si>
  <si>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</si>
  <si>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</si>
  <si>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</si>
  <si>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</si>
  <si>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</si>
  <si>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</si>
  <si>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</si>
  <si>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</si>
  <si>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</si>
  <si>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</si>
  <si>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</si>
  <si>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</si>
  <si>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</si>
  <si>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</si>
  <si>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</si>
  <si>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</si>
  <si>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</si>
  <si>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</si>
  <si>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</si>
  <si>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</si>
  <si>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</si>
  <si>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</si>
  <si>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</si>
  <si>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</si>
  <si>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</si>
  <si>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</si>
  <si>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</si>
  <si>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</si>
  <si>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</si>
  <si>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</si>
  <si>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</si>
  <si>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</si>
  <si>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</si>
  <si>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</si>
  <si>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</si>
  <si>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</si>
  <si>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</si>
  <si>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</si>
  <si>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</si>
  <si>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</si>
  <si>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</si>
  <si>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</si>
  <si>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</si>
  <si>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</si>
  <si>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</si>
  <si>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</si>
  <si>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</si>
  <si>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</si>
  <si>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</si>
  <si>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</si>
  <si>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</si>
  <si>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</si>
  <si>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</si>
  <si>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</si>
  <si>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</si>
  <si>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</si>
  <si>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</si>
  <si>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</si>
  <si>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</si>
  <si>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</si>
  <si>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</si>
  <si>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</si>
  <si>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</si>
  <si>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</si>
  <si>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</si>
  <si>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</si>
  <si>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</si>
  <si>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</si>
  <si>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</si>
  <si>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</si>
  <si>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</si>
  <si>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</si>
  <si>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</si>
  <si>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</si>
  <si>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</si>
  <si>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</si>
  <si>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</si>
  <si>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</si>
  <si>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</si>
  <si>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</si>
  <si>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</si>
  <si>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</si>
  <si>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</si>
  <si>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</si>
  <si>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</si>
  <si>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</si>
  <si>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</si>
  <si>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</si>
  <si>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</si>
  <si>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</si>
  <si>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</si>
  <si>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</si>
  <si>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</si>
  <si>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</si>
  <si>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</si>
  <si>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</si>
  <si>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</si>
  <si>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</si>
  <si>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</si>
  <si>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</si>
  <si>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</si>
  <si>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</si>
  <si>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</si>
  <si>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</si>
  <si>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</si>
  <si>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</si>
  <si>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</si>
  <si>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</si>
  <si>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</si>
  <si>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</si>
  <si>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</si>
  <si>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</si>
  <si>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</si>
  <si>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</si>
  <si>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</si>
  <si>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</si>
  <si>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</si>
  <si>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</si>
  <si>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</si>
  <si>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</si>
  <si>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</si>
  <si>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</si>
  <si>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</si>
  <si>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</si>
  <si>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</si>
  <si>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</si>
  <si>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</si>
  <si>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</si>
  <si>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</si>
  <si>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</si>
  <si>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</si>
  <si>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</si>
  <si>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</si>
  <si>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</si>
  <si>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</si>
  <si>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</si>
  <si>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</si>
  <si>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</si>
  <si>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</si>
  <si>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</si>
  <si>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</si>
  <si>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</si>
  <si>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</si>
  <si>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</si>
  <si>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</si>
  <si>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</si>
  <si>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</si>
  <si>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</si>
  <si>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</si>
  <si>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</si>
  <si>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</si>
  <si>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</si>
  <si>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</si>
  <si>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</si>
  <si>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</si>
  <si>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</si>
  <si>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</si>
  <si>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</si>
  <si>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</si>
  <si>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</si>
  <si>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</si>
  <si>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</si>
  <si>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</si>
  <si>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</si>
  <si>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</si>
  <si>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</si>
  <si>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</si>
  <si>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</si>
  <si>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</si>
  <si>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</si>
  <si>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</si>
  <si>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</si>
  <si>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</si>
  <si>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</si>
  <si>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</si>
  <si>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</si>
  <si>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</si>
  <si>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</si>
  <si>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</si>
  <si>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</si>
  <si>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</si>
  <si>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</si>
  <si>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</si>
  <si>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</si>
  <si>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</si>
  <si>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</si>
  <si>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</si>
  <si>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</si>
  <si>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</si>
  <si>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</si>
  <si>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</si>
  <si>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</si>
  <si>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</si>
  <si>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</si>
  <si>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</si>
  <si>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</si>
  <si>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</si>
  <si>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</si>
  <si>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</si>
  <si>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</si>
  <si>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</si>
  <si>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</si>
  <si>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</si>
  <si>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</si>
  <si>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</si>
  <si>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</si>
  <si>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</si>
  <si>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</si>
  <si>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</si>
  <si>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</si>
  <si>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</si>
  <si>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</si>
  <si>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</si>
  <si>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</si>
  <si>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</si>
  <si>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</si>
  <si>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</si>
  <si>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</si>
  <si>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</si>
  <si>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</si>
  <si>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</si>
  <si>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</si>
  <si>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</si>
  <si>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</si>
  <si>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</si>
  <si>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</si>
  <si>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</si>
  <si>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</si>
  <si>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</si>
  <si>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</si>
  <si>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</si>
  <si>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</si>
  <si>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</si>
  <si>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</si>
  <si>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</si>
  <si>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</si>
  <si>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</si>
  <si>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</si>
  <si>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</si>
  <si>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</si>
  <si>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</si>
  <si>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</si>
  <si>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</si>
  <si>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</si>
  <si>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</si>
  <si>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</si>
  <si>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</si>
  <si>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</si>
  <si>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</si>
  <si>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</si>
  <si>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</si>
  <si>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</si>
  <si>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</si>
  <si>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</si>
  <si>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</si>
  <si>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</si>
  <si>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</si>
  <si>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</si>
  <si>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</si>
  <si>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</si>
  <si>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</si>
  <si>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</si>
  <si>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</si>
  <si>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</si>
  <si>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</si>
  <si>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</si>
  <si>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</si>
  <si>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</si>
  <si>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</si>
  <si>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</si>
  <si>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</si>
  <si>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</si>
  <si>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</si>
  <si>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</si>
  <si>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</si>
  <si>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</si>
  <si>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</si>
  <si>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</si>
  <si>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</si>
  <si>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</si>
  <si>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</si>
  <si>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</si>
  <si>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</si>
  <si>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</si>
  <si>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</si>
  <si>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</si>
  <si>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</si>
  <si>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</si>
  <si>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</si>
  <si>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</si>
  <si>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</si>
  <si>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</si>
  <si>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</si>
  <si>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</si>
  <si>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</si>
  <si>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</si>
  <si>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</si>
  <si>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</si>
  <si>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</si>
  <si>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</si>
  <si>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</si>
  <si>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</si>
  <si>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</si>
  <si>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</si>
  <si>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</si>
  <si>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</si>
  <si>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</si>
  <si>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</si>
  <si>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</si>
  <si>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</si>
  <si>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</si>
  <si>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</si>
  <si>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</si>
  <si>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</si>
  <si>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</si>
  <si>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</si>
  <si>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</si>
  <si>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</si>
  <si>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</si>
  <si>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</si>
  <si>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</si>
  <si>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</si>
  <si>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</si>
  <si>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</si>
  <si>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</si>
  <si>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</si>
  <si>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</si>
  <si>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</si>
  <si>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</si>
  <si>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</si>
  <si>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</si>
  <si>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</si>
  <si>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</si>
  <si>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</si>
  <si>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</si>
  <si>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</si>
  <si>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</si>
  <si>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</si>
  <si>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</si>
  <si>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</si>
  <si>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</si>
  <si>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</si>
  <si>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</si>
  <si>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</si>
  <si>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</si>
  <si>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</si>
  <si>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</si>
  <si>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</si>
  <si>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</si>
  <si>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</si>
  <si>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</si>
  <si>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</si>
  <si>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</si>
  <si>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</si>
  <si>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</si>
  <si>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</si>
  <si>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</si>
  <si>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</si>
  <si>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</si>
  <si>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</si>
  <si>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</si>
  <si>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</si>
  <si>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</si>
  <si>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</si>
  <si>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</si>
  <si>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</si>
  <si>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</si>
  <si>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</si>
  <si>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</si>
  <si>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</si>
  <si>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</si>
  <si>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</si>
  <si>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</si>
  <si>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</si>
  <si>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</si>
  <si>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</si>
  <si>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</si>
  <si>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</si>
  <si>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</si>
  <si>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</si>
  <si>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</si>
  <si>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</si>
  <si>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</si>
  <si>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</si>
  <si>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</si>
  <si>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</si>
  <si>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</si>
  <si>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</si>
  <si>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</si>
  <si>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</si>
  <si>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</si>
  <si>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</si>
  <si>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</si>
  <si>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</si>
  <si>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</si>
  <si>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</si>
  <si>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</si>
  <si>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</si>
  <si>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</si>
  <si>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</si>
  <si>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</si>
  <si>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</si>
  <si>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</si>
  <si>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</si>
  <si>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</si>
  <si>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</si>
  <si>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</si>
  <si>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</si>
  <si>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</si>
  <si>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</si>
  <si>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</si>
  <si>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</si>
  <si>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</si>
  <si>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</si>
  <si>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</si>
  <si>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</si>
  <si>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</si>
  <si>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</si>
  <si>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</si>
  <si>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</si>
  <si>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</si>
  <si>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</si>
  <si>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</si>
  <si>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</si>
  <si>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</si>
  <si>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</si>
  <si>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</si>
  <si>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</si>
  <si>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</si>
  <si>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</si>
  <si>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</si>
  <si>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</si>
  <si>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</si>
  <si>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</si>
  <si>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</si>
  <si>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</si>
  <si>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</si>
  <si>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</si>
  <si>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</si>
  <si>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</si>
  <si>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</si>
  <si>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</si>
  <si>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</si>
  <si>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</si>
  <si>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</si>
  <si>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</si>
  <si>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</si>
  <si>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</si>
  <si>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</si>
  <si>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</si>
  <si>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</si>
  <si>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</si>
  <si>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</si>
  <si>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</si>
  <si>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</si>
  <si>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</si>
  <si>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</si>
  <si>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</si>
  <si>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</si>
  <si>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</si>
  <si>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</si>
  <si>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</si>
  <si>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</si>
  <si>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</si>
  <si>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</si>
  <si>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</si>
  <si>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</si>
  <si>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</si>
  <si>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</si>
  <si>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</si>
  <si>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</si>
  <si>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</si>
  <si>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</si>
  <si>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</si>
  <si>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</si>
  <si>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</si>
  <si>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</si>
  <si>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</si>
  <si>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</si>
  <si>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</si>
  <si>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</si>
  <si>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</si>
  <si>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</si>
  <si>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</si>
  <si>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</si>
  <si>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</si>
  <si>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</si>
  <si>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</si>
  <si>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</si>
  <si>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</si>
  <si>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</si>
  <si>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</si>
  <si>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</si>
  <si>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</si>
  <si>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</si>
  <si>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</si>
  <si>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</si>
  <si>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</si>
  <si>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</si>
  <si>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</si>
  <si>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</si>
  <si>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</si>
  <si>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</si>
  <si>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</si>
  <si>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</si>
  <si>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</si>
  <si>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</si>
  <si>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</si>
  <si>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</si>
  <si>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</si>
  <si>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</si>
  <si>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</si>
  <si>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</si>
  <si>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</si>
  <si>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</si>
  <si>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</si>
  <si>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</si>
  <si>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</si>
  <si>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</si>
  <si>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</si>
  <si>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</si>
  <si>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</si>
  <si>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</si>
  <si>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</si>
  <si>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</si>
  <si>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</si>
  <si>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</si>
  <si>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</si>
  <si>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</si>
  <si>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</si>
  <si>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</si>
  <si>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</si>
  <si>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</si>
  <si>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</si>
  <si>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</si>
  <si>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</si>
  <si>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</si>
  <si>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</si>
  <si>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</si>
  <si>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</si>
  <si>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</si>
  <si>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</si>
  <si>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</si>
  <si>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</si>
  <si>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</si>
  <si>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</si>
  <si>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</si>
  <si>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</si>
  <si>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</si>
  <si>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</si>
  <si>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</si>
  <si>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</si>
  <si>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</si>
  <si>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</si>
  <si>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</si>
  <si>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</si>
  <si>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</si>
  <si>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</si>
  <si>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</si>
  <si>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</si>
  <si>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</si>
  <si>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</si>
  <si>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</si>
  <si>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</si>
  <si>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</si>
  <si>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</si>
  <si>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</si>
  <si>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</si>
  <si>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</si>
  <si>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</si>
  <si>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</si>
  <si>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</si>
  <si>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</si>
  <si>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</si>
  <si>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</si>
  <si>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</si>
  <si>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</si>
  <si>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</si>
  <si>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</si>
  <si>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</si>
  <si>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</si>
  <si>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</si>
  <si>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</si>
  <si>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</si>
  <si>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</si>
  <si>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</si>
  <si>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</si>
  <si>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</si>
  <si>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</si>
  <si>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</si>
  <si>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</si>
  <si>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</si>
  <si>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</si>
  <si>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</si>
  <si>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</si>
  <si>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</si>
  <si>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</si>
  <si>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</si>
  <si>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</si>
  <si>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</si>
  <si>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</si>
  <si>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</si>
  <si>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</si>
  <si>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</si>
  <si>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</si>
  <si>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</si>
  <si>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</si>
  <si>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</si>
  <si>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</si>
  <si>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</si>
  <si>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</si>
  <si>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</si>
  <si>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</si>
  <si>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</si>
  <si>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</si>
  <si>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</si>
  <si>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</si>
  <si>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</si>
  <si>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</si>
  <si>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</si>
  <si>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</si>
  <si>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</si>
  <si>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</si>
  <si>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</si>
  <si>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</si>
  <si>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</si>
  <si>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</si>
  <si>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</si>
  <si>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</si>
  <si>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</si>
  <si>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</si>
  <si>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</si>
  <si>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</si>
  <si>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</si>
  <si>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</si>
  <si>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</si>
  <si>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</si>
  <si>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</si>
  <si>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</si>
  <si>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</si>
  <si>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</si>
  <si>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</si>
  <si>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</si>
  <si>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</si>
  <si>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</si>
  <si>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</si>
  <si>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</si>
  <si>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</si>
  <si>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</si>
  <si>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</si>
  <si>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</si>
  <si>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</si>
  <si>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</si>
  <si>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</si>
  <si>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</si>
  <si>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</si>
  <si>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</si>
  <si>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</si>
  <si>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</si>
  <si>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</si>
  <si>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</si>
  <si>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</si>
  <si>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</si>
  <si>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</si>
  <si>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</si>
  <si>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</si>
  <si>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</si>
  <si>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</si>
  <si>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</si>
  <si>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</si>
  <si>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</si>
  <si>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</si>
  <si>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</si>
  <si>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</si>
  <si>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</si>
  <si>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</si>
  <si>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</si>
  <si>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</si>
  <si>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</si>
  <si>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</si>
  <si>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</si>
  <si>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</si>
  <si>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</si>
  <si>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</si>
  <si>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</si>
  <si>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</si>
  <si>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</si>
  <si>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</si>
  <si>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</si>
  <si>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</si>
  <si>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</si>
  <si>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</si>
  <si>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</si>
  <si>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</si>
  <si>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</si>
  <si>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</si>
  <si>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</si>
  <si>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</si>
  <si>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</si>
  <si>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</si>
  <si>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</si>
  <si>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</si>
  <si>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</si>
  <si>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</si>
  <si>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</si>
  <si>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</si>
  <si>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</si>
  <si>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</si>
  <si>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</si>
  <si>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</si>
  <si>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</si>
  <si>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</si>
  <si>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</si>
  <si>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</si>
  <si>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</si>
  <si>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</si>
  <si>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</si>
  <si>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</si>
  <si>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</si>
  <si>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</si>
  <si>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</si>
  <si>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</si>
  <si>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</si>
  <si>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</si>
  <si>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</si>
  <si>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</si>
  <si>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</si>
  <si>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</si>
  <si>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</si>
  <si>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</si>
  <si>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</si>
  <si>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</si>
  <si>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</si>
  <si>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</si>
  <si>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</si>
  <si>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</si>
  <si>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</si>
  <si>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</si>
  <si>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</si>
  <si>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</si>
  <si>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</si>
  <si>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</si>
  <si>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</si>
  <si>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</si>
  <si>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</si>
  <si>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</si>
  <si>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</si>
  <si>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</si>
  <si>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</si>
  <si>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</si>
  <si>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</si>
  <si>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</si>
  <si>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</si>
  <si>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</si>
  <si>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</si>
  <si>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</si>
  <si>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</si>
  <si>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</si>
  <si>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</si>
  <si>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</si>
  <si>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</si>
  <si>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</si>
  <si>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</si>
  <si>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</si>
  <si>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</si>
  <si>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</si>
  <si>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</si>
  <si>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</si>
  <si>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</si>
  <si>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</si>
  <si>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</si>
  <si>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</si>
  <si>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</si>
  <si>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</si>
  <si>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</si>
  <si>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</si>
  <si>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</si>
  <si>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</si>
  <si>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</si>
  <si>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</si>
  <si>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</si>
  <si>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</si>
  <si>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</si>
  <si>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</si>
  <si>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</si>
  <si>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</si>
  <si>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</si>
  <si>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</si>
  <si>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</si>
  <si>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</si>
  <si>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</si>
  <si>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</si>
  <si>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</si>
  <si>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</si>
  <si>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</si>
  <si>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</si>
  <si>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</si>
  <si>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</si>
  <si>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</si>
  <si>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</si>
  <si>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</si>
  <si>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</si>
  <si>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</si>
  <si>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</si>
  <si>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</si>
  <si>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</si>
  <si>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</si>
  <si>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</si>
  <si>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</si>
  <si>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</si>
  <si>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</si>
  <si>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</si>
  <si>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</si>
  <si>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</si>
  <si>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</si>
  <si>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</si>
  <si>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</si>
  <si>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</si>
  <si>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</si>
  <si>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</si>
  <si>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</si>
  <si>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</si>
  <si>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</si>
  <si>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</si>
  <si>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</si>
  <si>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</si>
  <si>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</si>
  <si>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</si>
  <si>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</si>
  <si>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</si>
  <si>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</si>
  <si>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</si>
  <si>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</si>
  <si>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</si>
  <si>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</si>
  <si>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</si>
  <si>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</si>
  <si>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</si>
  <si>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</si>
  <si>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</si>
  <si>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</si>
  <si>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</si>
  <si>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</si>
  <si>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</si>
  <si>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</si>
  <si>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</si>
  <si>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</si>
  <si>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</si>
  <si>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</si>
  <si>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</si>
  <si>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</si>
  <si>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</si>
  <si>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</si>
  <si>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</si>
  <si>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</si>
  <si>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</si>
  <si>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</si>
  <si>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</si>
  <si>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</si>
  <si>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</si>
  <si>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</si>
  <si>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</si>
  <si>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</si>
  <si>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</si>
  <si>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</si>
  <si>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</si>
  <si>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</si>
  <si>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</si>
  <si>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</si>
  <si>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</si>
  <si>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</si>
  <si>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</si>
  <si>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</si>
  <si>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</si>
  <si>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</si>
  <si>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</si>
  <si>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</si>
  <si>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</si>
  <si>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</si>
  <si>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</si>
  <si>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</si>
  <si>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</si>
  <si>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</si>
  <si>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</si>
  <si>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</si>
  <si>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</si>
  <si>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</si>
  <si>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</si>
  <si>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</si>
  <si>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</si>
  <si>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</si>
  <si>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</si>
  <si>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</si>
  <si>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</si>
  <si>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</si>
  <si>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</si>
  <si>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</si>
  <si>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</si>
  <si>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</si>
  <si>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</si>
  <si>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</si>
  <si>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</si>
  <si>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</si>
  <si>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</si>
  <si>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</si>
  <si>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</si>
  <si>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</si>
  <si>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</si>
  <si>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</si>
  <si>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</si>
  <si>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</si>
  <si>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</si>
  <si>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</si>
  <si>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</si>
  <si>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</si>
  <si>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</si>
  <si>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</si>
  <si>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</si>
  <si>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</si>
  <si>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</si>
  <si>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</si>
  <si>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</si>
  <si>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</si>
  <si>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</si>
  <si>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</si>
  <si>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</si>
  <si>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</si>
  <si>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</si>
  <si>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</si>
  <si>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</si>
  <si>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</si>
  <si>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</si>
  <si>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</si>
  <si>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</si>
  <si>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</si>
  <si>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</si>
  <si>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</si>
  <si>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</si>
  <si>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</si>
  <si>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</si>
  <si>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</si>
  <si>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</si>
  <si>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</si>
  <si>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</si>
  <si>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</si>
  <si>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</si>
  <si>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</si>
  <si>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</si>
  <si>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</si>
  <si>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</si>
  <si>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</si>
  <si>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</si>
  <si>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</si>
  <si>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</si>
  <si>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</si>
  <si>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</si>
  <si>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</si>
  <si>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</si>
  <si>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</si>
  <si>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</si>
  <si>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</si>
  <si>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</si>
  <si>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</si>
  <si>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</si>
  <si>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</si>
  <si>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</si>
  <si>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</si>
  <si>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</si>
  <si>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</si>
  <si>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</si>
  <si>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</si>
  <si>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</si>
  <si>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</si>
  <si>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</si>
  <si>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</si>
  <si>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</si>
  <si>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</si>
  <si>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</si>
  <si>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</si>
  <si>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</si>
  <si>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</si>
  <si>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</si>
  <si>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</si>
  <si>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</si>
  <si>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</si>
  <si>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</si>
  <si>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</si>
  <si>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</si>
  <si>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</si>
  <si>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</si>
  <si>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</si>
  <si>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</si>
  <si>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</si>
  <si>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</si>
  <si>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</si>
  <si>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</si>
  <si>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</si>
  <si>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</si>
  <si>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</si>
  <si>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</si>
  <si>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</si>
  <si>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</si>
  <si>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</si>
  <si>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</si>
  <si>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</si>
  <si>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</si>
  <si>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</si>
  <si>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</si>
  <si>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</si>
  <si>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</si>
  <si>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</si>
  <si>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</si>
  <si>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</si>
  <si>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</si>
  <si>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</si>
  <si>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</si>
  <si>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</si>
  <si>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</si>
  <si>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</si>
  <si>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</si>
  <si>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</si>
  <si>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</si>
  <si>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</si>
  <si>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</si>
  <si>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</si>
  <si>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</si>
  <si>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</si>
  <si>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</si>
  <si>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</si>
  <si>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</si>
  <si>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</si>
  <si>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</si>
  <si>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</si>
  <si>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</si>
  <si>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</si>
  <si>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</si>
  <si>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</si>
  <si>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</si>
  <si>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</si>
  <si>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</si>
  <si>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</si>
  <si>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</si>
  <si>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</si>
  <si>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</si>
  <si>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</si>
  <si>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</si>
  <si>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</si>
  <si>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</si>
  <si>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</si>
  <si>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</si>
  <si>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</si>
  <si>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</si>
  <si>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</si>
  <si>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</si>
  <si>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</si>
  <si>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</si>
  <si>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</si>
  <si>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</si>
  <si>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</si>
  <si>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</si>
  <si>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</si>
  <si>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</si>
  <si>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</si>
  <si>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</si>
  <si>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</si>
  <si>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</si>
  <si>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</si>
  <si>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</si>
  <si>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</si>
  <si>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</si>
  <si>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</si>
  <si>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</si>
  <si>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</si>
  <si>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</si>
  <si>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</si>
  <si>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</si>
  <si>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</si>
  <si>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</si>
  <si>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</si>
  <si>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</si>
  <si>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</si>
  <si>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</si>
  <si>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</si>
  <si>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</si>
  <si>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</si>
  <si>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</si>
  <si>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</si>
  <si>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</si>
  <si>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</si>
  <si>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</si>
  <si>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</si>
  <si>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</si>
  <si>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</si>
  <si>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</si>
  <si>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</si>
  <si>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</si>
  <si>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</si>
  <si>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</si>
  <si>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</si>
  <si>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</si>
  <si>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</si>
  <si>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</si>
  <si>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</si>
  <si>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</si>
  <si>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</si>
  <si>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</si>
  <si>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</si>
  <si>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</si>
  <si>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</si>
  <si>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</si>
  <si>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</si>
  <si>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</si>
  <si>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</si>
  <si>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</si>
  <si>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</si>
  <si>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</si>
  <si>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</si>
  <si>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</si>
  <si>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</si>
  <si>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</si>
  <si>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</si>
  <si>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</si>
  <si>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</si>
  <si>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</si>
  <si>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</si>
  <si>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</si>
  <si>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</si>
  <si>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</si>
  <si>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</si>
  <si>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</si>
  <si>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</si>
  <si>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</si>
  <si>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</si>
  <si>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</si>
  <si>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</si>
  <si>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</si>
  <si>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</si>
  <si>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</si>
  <si>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</si>
  <si>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</si>
  <si>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</si>
  <si>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</si>
  <si>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</si>
  <si>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</si>
  <si>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</si>
  <si>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</si>
  <si>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</si>
  <si>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</si>
  <si>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</si>
  <si>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</si>
  <si>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</si>
  <si>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</si>
  <si>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</si>
  <si>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</si>
  <si>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</si>
  <si>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</si>
  <si>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</si>
  <si>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</si>
  <si>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</si>
  <si>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</si>
  <si>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</si>
  <si>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</si>
  <si>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</si>
  <si>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</si>
  <si>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</si>
  <si>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</si>
  <si>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</si>
  <si>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</si>
  <si>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</si>
  <si>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</si>
  <si>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</si>
  <si>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</si>
  <si>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</si>
  <si>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</si>
  <si>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</si>
  <si>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</si>
  <si>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</si>
  <si>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</si>
  <si>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</si>
  <si>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</si>
  <si>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</si>
  <si>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</si>
  <si>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</si>
  <si>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</si>
  <si>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</si>
  <si>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</si>
  <si>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</si>
  <si>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</si>
  <si>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</si>
  <si>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</si>
  <si>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</si>
  <si>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</si>
  <si>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</si>
  <si>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</si>
  <si>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</si>
  <si>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</si>
  <si>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</si>
  <si>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</si>
  <si>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</si>
  <si>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</si>
  <si>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</si>
  <si>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</si>
  <si>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</si>
  <si>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</si>
  <si>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</si>
  <si>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</si>
  <si>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</si>
  <si>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</si>
  <si>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</si>
  <si>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</si>
  <si>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</si>
  <si>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</si>
  <si>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</si>
  <si>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</si>
  <si>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</si>
  <si>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</si>
  <si>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</si>
  <si>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</si>
  <si>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</si>
  <si>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</si>
  <si>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</si>
  <si>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</si>
  <si>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</si>
  <si>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</si>
  <si>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</si>
  <si>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</si>
  <si>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</si>
  <si>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</si>
  <si>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</si>
  <si>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</si>
  <si>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</si>
  <si>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</si>
  <si>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</si>
  <si>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</si>
  <si>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</si>
  <si>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</si>
  <si>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</si>
  <si>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</si>
  <si>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</si>
  <si>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</si>
  <si>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</si>
  <si>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</si>
  <si>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</si>
  <si>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</si>
  <si>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</si>
  <si>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</si>
  <si>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</si>
  <si>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</si>
  <si>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</si>
  <si>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</si>
  <si>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</si>
  <si>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</si>
  <si>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</si>
  <si>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</si>
  <si>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</si>
  <si>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</si>
  <si>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</si>
  <si>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</si>
  <si>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</si>
  <si>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</si>
  <si>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</si>
  <si>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</si>
  <si>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</si>
  <si>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</si>
  <si>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</si>
  <si>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</si>
  <si>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</si>
  <si>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</si>
  <si>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</si>
  <si>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</si>
  <si>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</si>
  <si>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</si>
  <si>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</si>
  <si>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</si>
  <si>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</si>
  <si>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</si>
  <si>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</si>
  <si>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</si>
  <si>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</si>
  <si>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</si>
  <si>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</si>
  <si>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</si>
  <si>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</si>
  <si>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</si>
  <si>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</si>
  <si>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</si>
  <si>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</si>
  <si>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</si>
  <si>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</si>
  <si>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</si>
  <si>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</si>
  <si>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</si>
  <si>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</si>
  <si>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</si>
  <si>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</si>
  <si>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</si>
  <si>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</si>
  <si>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</si>
  <si>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</si>
  <si>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</si>
  <si>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</si>
  <si>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</si>
  <si>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</si>
  <si>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</si>
  <si>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</si>
  <si>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</si>
  <si>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</si>
  <si>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</si>
  <si>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</si>
  <si>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</si>
  <si>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</si>
  <si>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</si>
  <si>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</si>
  <si>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</si>
  <si>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</si>
  <si>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</si>
  <si>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</si>
  <si>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</si>
  <si>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</si>
  <si>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</si>
  <si>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</si>
  <si>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</si>
  <si>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</si>
  <si>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</si>
  <si>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</si>
  <si>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</si>
  <si>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</si>
  <si>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</si>
  <si>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</si>
  <si>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</si>
  <si>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</si>
  <si>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</si>
  <si>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</si>
  <si>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</si>
  <si>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</si>
  <si>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</si>
  <si>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</si>
  <si>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</si>
  <si>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</si>
  <si>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</si>
  <si>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</si>
  <si>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</si>
  <si>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</si>
  <si>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</si>
  <si>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</si>
  <si>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</si>
  <si>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</si>
  <si>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</si>
  <si>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</si>
  <si>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</si>
  <si>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</si>
  <si>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</si>
  <si>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</si>
  <si>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</si>
  <si>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</si>
  <si>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</si>
  <si>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</si>
  <si>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</si>
  <si>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</si>
  <si>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</si>
  <si>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</si>
  <si>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</si>
  <si>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</si>
  <si>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</si>
  <si>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</si>
  <si>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</si>
  <si>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</si>
  <si>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</si>
  <si>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</si>
  <si>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</si>
  <si>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</si>
  <si>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</si>
  <si>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</si>
  <si>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</si>
  <si>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</si>
  <si>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</si>
  <si>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</si>
  <si>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</si>
  <si>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</si>
  <si>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</si>
  <si>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</si>
  <si>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</si>
  <si>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</si>
  <si>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</si>
  <si>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</si>
  <si>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</si>
  <si>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</si>
  <si>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</si>
  <si>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</si>
  <si>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</si>
  <si>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</si>
  <si>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</si>
  <si>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</si>
  <si>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</si>
  <si>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</si>
  <si>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</si>
  <si>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</si>
  <si>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</si>
  <si>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</si>
  <si>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</si>
  <si>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</si>
  <si>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</si>
  <si>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</si>
  <si>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</si>
  <si>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</si>
  <si>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</si>
  <si>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</si>
  <si>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</si>
  <si>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</si>
  <si>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</si>
  <si>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</si>
  <si>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</si>
  <si>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</si>
  <si>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</si>
  <si>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</si>
  <si>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</si>
  <si>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</si>
  <si>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</si>
  <si>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</si>
  <si>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</si>
  <si>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</si>
  <si>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</si>
  <si>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</si>
  <si>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</si>
  <si>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</si>
  <si>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</si>
  <si>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</si>
  <si>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</si>
  <si>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</si>
  <si>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</si>
  <si>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</si>
  <si>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</si>
  <si>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</si>
  <si>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</si>
  <si>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</si>
  <si>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</si>
  <si>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</si>
  <si>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</si>
  <si>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</si>
  <si>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</si>
  <si>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</si>
  <si>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</si>
  <si>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</si>
  <si>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</si>
  <si>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</si>
  <si>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</si>
  <si>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</si>
  <si>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</si>
  <si>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</si>
  <si>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</si>
  <si>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</si>
  <si>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</si>
  <si>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</si>
  <si>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</si>
  <si>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</si>
  <si>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</si>
  <si>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</si>
  <si>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</si>
  <si>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</si>
  <si>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</si>
  <si>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</si>
  <si>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</si>
  <si>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</si>
  <si>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</si>
  <si>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</si>
  <si>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</si>
  <si>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</si>
  <si>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</si>
  <si>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</si>
  <si>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</si>
  <si>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</si>
  <si>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</si>
  <si>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</si>
  <si>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</si>
  <si>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</si>
  <si>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</si>
  <si>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</si>
  <si>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</si>
  <si>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</si>
  <si>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</si>
  <si>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</si>
  <si>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</si>
  <si>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</si>
  <si>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</si>
  <si>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</si>
  <si>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</si>
  <si>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</si>
  <si>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</si>
  <si>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</si>
  <si>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</si>
  <si>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</si>
  <si>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</si>
  <si>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</si>
  <si>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</si>
  <si>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</si>
  <si>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</si>
  <si>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</si>
  <si>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</si>
  <si>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</si>
  <si>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</si>
  <si>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</si>
  <si>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</si>
  <si>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</si>
  <si>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</si>
  <si>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</si>
  <si>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</si>
  <si>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</si>
  <si>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</si>
  <si>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</si>
  <si>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</si>
  <si>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</si>
  <si>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</si>
  <si>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</si>
  <si>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</si>
  <si>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</si>
  <si>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</si>
  <si>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</si>
  <si>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</si>
  <si>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</si>
  <si>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</si>
  <si>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</si>
  <si>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</si>
  <si>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</si>
  <si>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</si>
  <si>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</si>
  <si>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</si>
  <si>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</si>
  <si>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</si>
  <si>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</si>
  <si>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</si>
  <si>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</si>
  <si>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</si>
  <si>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</si>
  <si>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</si>
  <si>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</si>
  <si>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</si>
  <si>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</si>
  <si>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</si>
  <si>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</si>
  <si>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</si>
  <si>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</si>
  <si>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</si>
  <si>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</si>
  <si>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</si>
  <si>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</si>
  <si>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</si>
  <si>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</si>
  <si>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</si>
  <si>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</si>
  <si>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</si>
  <si>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</si>
  <si>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</si>
  <si>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</si>
  <si>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</si>
  <si>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</si>
  <si>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</si>
  <si>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</si>
  <si>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</si>
  <si>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</si>
  <si>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</si>
  <si>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</si>
  <si>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</si>
  <si>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</si>
  <si>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</si>
  <si>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</si>
  <si>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</si>
  <si>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</si>
  <si>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</si>
  <si>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</si>
  <si>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</si>
  <si>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</si>
  <si>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</si>
  <si>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</si>
  <si>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</si>
  <si>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</si>
  <si>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</si>
  <si>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</si>
  <si>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</si>
  <si>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</si>
  <si>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</si>
  <si>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</si>
  <si>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</si>
  <si>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</si>
  <si>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</si>
  <si>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</si>
  <si>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</si>
  <si>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</si>
  <si>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</si>
  <si>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</si>
  <si>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</si>
  <si>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</si>
  <si>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</si>
  <si>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</si>
  <si>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</si>
  <si>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</si>
  <si>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</si>
  <si>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</si>
  <si>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</si>
  <si>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</si>
  <si>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</si>
  <si>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</si>
  <si>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</si>
  <si>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</si>
  <si>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</si>
  <si>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</si>
  <si>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</si>
  <si>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</si>
  <si>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</si>
  <si>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</si>
  <si>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</si>
  <si>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</si>
  <si>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</si>
  <si>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</si>
  <si>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</si>
  <si>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</si>
  <si>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</si>
  <si>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</si>
  <si>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</si>
  <si>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</si>
  <si>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</si>
  <si>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</si>
  <si>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</si>
  <si>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</si>
  <si>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</si>
  <si>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</si>
  <si>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</si>
  <si>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</si>
  <si>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</si>
  <si>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</si>
  <si>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</si>
  <si>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</si>
  <si>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</si>
  <si>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</si>
  <si>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</si>
  <si>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</si>
  <si>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</si>
  <si>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</si>
  <si>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</si>
  <si>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</si>
  <si>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</si>
  <si>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</si>
  <si>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</si>
  <si>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</si>
  <si>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</si>
  <si>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</si>
  <si>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</si>
  <si>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</si>
  <si>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</si>
  <si>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</si>
  <si>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</si>
  <si>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</si>
  <si>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</si>
  <si>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</si>
  <si>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</si>
  <si>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</si>
  <si>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</si>
  <si>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</si>
  <si>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</si>
  <si>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</si>
  <si>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</si>
  <si>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</si>
  <si>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</si>
  <si>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</si>
  <si>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</si>
  <si>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</si>
  <si>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</si>
  <si>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</si>
  <si>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</si>
  <si>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</si>
  <si>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</si>
  <si>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</si>
  <si>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</si>
  <si>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</si>
  <si>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</si>
  <si>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</si>
  <si>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</si>
  <si>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</si>
  <si>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</si>
  <si>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</si>
  <si>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</si>
  <si>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</si>
  <si>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</si>
  <si>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</si>
  <si>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</si>
  <si>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</si>
  <si>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</si>
  <si>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</si>
  <si>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</si>
  <si>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</si>
  <si>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</si>
  <si>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</si>
  <si>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</si>
  <si>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</si>
  <si>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</si>
  <si>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</si>
  <si>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</si>
  <si>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</si>
  <si>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</si>
  <si>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</si>
  <si>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</si>
  <si>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</si>
  <si>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</si>
  <si>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</si>
  <si>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</si>
  <si>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</si>
  <si>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</si>
  <si>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</si>
  <si>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</si>
  <si>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</si>
  <si>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</si>
  <si>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</si>
  <si>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</si>
  <si>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</si>
  <si>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</si>
  <si>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</si>
  <si>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</si>
  <si>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</si>
  <si>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</si>
  <si>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</si>
  <si>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</si>
  <si>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</si>
  <si>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</si>
  <si>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</si>
  <si>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</si>
  <si>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</si>
  <si>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</si>
  <si>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</si>
  <si>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</si>
  <si>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</si>
  <si>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</si>
  <si>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</si>
  <si>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</si>
  <si>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</si>
  <si>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</si>
  <si>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</si>
  <si>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</si>
  <si>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</si>
  <si>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</si>
  <si>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</si>
  <si>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</si>
  <si>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</si>
  <si>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</si>
  <si>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</si>
  <si>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</si>
  <si>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</si>
  <si>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</si>
  <si>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</si>
  <si>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</si>
  <si>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</si>
  <si>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</si>
  <si>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</si>
  <si>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</si>
  <si>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</si>
  <si>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</si>
  <si>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</si>
  <si>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</si>
  <si>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</si>
  <si>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</si>
  <si>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</si>
  <si>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</si>
  <si>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</si>
  <si>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</si>
  <si>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</si>
  <si>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</si>
  <si>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</si>
  <si>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</si>
  <si>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</si>
  <si>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</si>
  <si>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</si>
  <si>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</si>
  <si>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</si>
  <si>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</si>
  <si>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</si>
  <si>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</si>
  <si>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</si>
  <si>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</si>
  <si>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</si>
  <si>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</si>
  <si>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</si>
  <si>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</si>
  <si>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</si>
  <si>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</si>
  <si>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</si>
  <si>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</si>
  <si>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</si>
  <si>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</si>
  <si>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</si>
  <si>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</si>
  <si>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</si>
  <si>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</si>
  <si>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</si>
  <si>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</si>
  <si>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</si>
  <si>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</si>
  <si>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</si>
  <si>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</si>
  <si>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</si>
  <si>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</si>
  <si>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</si>
  <si>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</si>
  <si>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</si>
  <si>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</si>
  <si>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</si>
  <si>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</si>
  <si>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</si>
  <si>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</si>
  <si>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</si>
  <si>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</si>
  <si>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</si>
  <si>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</si>
  <si>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</si>
  <si>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</si>
  <si>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</si>
  <si>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</si>
  <si>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</si>
  <si>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</si>
  <si>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</si>
  <si>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</si>
  <si>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</si>
  <si>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</si>
  <si>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</si>
  <si>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</si>
  <si>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</si>
  <si>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</si>
  <si>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</si>
  <si>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</si>
  <si>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</si>
  <si>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</si>
  <si>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</si>
  <si>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</si>
  <si>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</si>
  <si>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</si>
  <si>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</si>
  <si>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</si>
  <si>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</si>
  <si>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</si>
  <si>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</si>
  <si>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</si>
  <si>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</si>
  <si>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</si>
  <si>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</si>
  <si>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</si>
  <si>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</si>
  <si>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</si>
  <si>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</si>
  <si>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</si>
  <si>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</si>
  <si>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</si>
  <si>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</si>
  <si>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</si>
  <si>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</si>
  <si>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</si>
  <si>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</si>
  <si>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</si>
  <si>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</si>
  <si>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</si>
  <si>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</si>
  <si>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</si>
  <si>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</si>
  <si>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</si>
  <si>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</si>
  <si>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</si>
  <si>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</si>
  <si>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</si>
  <si>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</si>
  <si>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</si>
  <si>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</si>
  <si>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</si>
  <si>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</si>
  <si>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</si>
  <si>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</si>
  <si>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</si>
  <si>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</si>
  <si>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</si>
  <si>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</si>
  <si>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</si>
  <si>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</si>
  <si>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</si>
  <si>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</si>
  <si>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</si>
  <si>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</si>
  <si>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</si>
  <si>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</si>
  <si>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</si>
  <si>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</si>
  <si>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</si>
  <si>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</si>
  <si>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</si>
  <si>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</si>
  <si>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</si>
  <si>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</si>
  <si>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</si>
  <si>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</si>
  <si>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</si>
  <si>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</si>
  <si>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</si>
  <si>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</si>
  <si>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</si>
  <si>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</si>
  <si>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</si>
  <si>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</si>
  <si>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</si>
  <si>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</si>
  <si>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</si>
  <si>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</si>
  <si>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</si>
  <si>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</si>
  <si>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</si>
  <si>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</si>
  <si>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</si>
  <si>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</si>
  <si>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</si>
  <si>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</si>
  <si>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</si>
  <si>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</si>
  <si>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</si>
  <si>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</si>
  <si>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</si>
  <si>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</si>
  <si>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</si>
  <si>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</si>
  <si>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</si>
  <si>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</si>
  <si>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</si>
  <si>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</si>
  <si>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</si>
  <si>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</si>
  <si>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</si>
  <si>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</si>
  <si>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</si>
  <si>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</si>
  <si>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</si>
  <si>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</si>
  <si>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</si>
  <si>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</si>
  <si>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</si>
  <si>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</si>
  <si>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</si>
  <si>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</si>
  <si>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</si>
  <si>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</si>
  <si>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</si>
  <si>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</si>
  <si>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</si>
  <si>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</si>
  <si>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</si>
  <si>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</si>
  <si>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</si>
  <si>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</si>
  <si>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</si>
  <si>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</si>
  <si>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</si>
  <si>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</si>
  <si>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</si>
  <si>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</si>
  <si>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</si>
  <si>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</si>
  <si>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</si>
  <si>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</si>
  <si>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</si>
  <si>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</si>
  <si>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</si>
  <si>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</si>
  <si>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</si>
  <si>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</si>
  <si>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</si>
  <si>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</si>
  <si>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</si>
  <si>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</si>
  <si>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</si>
  <si>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</si>
  <si>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</si>
  <si>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</si>
  <si>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</si>
  <si>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</si>
  <si>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</si>
  <si>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</si>
  <si>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</si>
  <si>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</si>
  <si>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</si>
  <si>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</si>
  <si>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</si>
  <si>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</si>
  <si>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</si>
  <si>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</si>
  <si>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</si>
  <si>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</si>
  <si>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</si>
  <si>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</si>
  <si>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</si>
  <si>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</si>
  <si>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</si>
  <si>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</si>
  <si>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</si>
  <si>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</si>
  <si>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</si>
  <si>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</si>
  <si>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</si>
  <si>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</si>
  <si>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</si>
  <si>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</si>
  <si>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</si>
  <si>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</si>
  <si>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</si>
  <si>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</si>
  <si>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</si>
  <si>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</si>
  <si>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</si>
  <si>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</si>
  <si>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</si>
  <si>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</si>
  <si>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</si>
  <si>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</si>
  <si>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</si>
  <si>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</si>
  <si>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</si>
  <si>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</si>
  <si>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</si>
  <si>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</si>
  <si>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</si>
  <si>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</si>
  <si>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</si>
  <si>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</si>
  <si>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</si>
  <si>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</si>
  <si>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</si>
  <si>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</si>
  <si>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</si>
  <si>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</si>
  <si>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</si>
  <si>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</si>
  <si>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</si>
  <si>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</si>
  <si>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</si>
  <si>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</si>
  <si>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</si>
  <si>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</si>
  <si>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</si>
  <si>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</si>
  <si>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</si>
  <si>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</si>
  <si>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</si>
  <si>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</si>
  <si>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</si>
  <si>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</si>
  <si>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</si>
  <si>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</si>
  <si>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</si>
  <si>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</si>
  <si>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</si>
  <si>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</si>
  <si>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</si>
  <si>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</si>
  <si>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</si>
  <si>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</si>
  <si>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</si>
  <si>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</si>
  <si>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</si>
  <si>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</si>
  <si>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</si>
  <si>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</si>
  <si>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</si>
  <si>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</si>
  <si>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</si>
  <si>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</si>
  <si>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</si>
  <si>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</si>
  <si>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</si>
  <si>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</si>
  <si>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</si>
  <si>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</si>
  <si>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</si>
  <si>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</si>
  <si>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</si>
  <si>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</si>
  <si>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</si>
  <si>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</si>
  <si>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</si>
  <si>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</si>
  <si>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</si>
  <si>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</si>
  <si>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</si>
  <si>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</si>
  <si>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</si>
  <si>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</si>
  <si>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</si>
  <si>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</si>
  <si>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</si>
  <si>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</si>
  <si>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</si>
  <si>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</si>
  <si>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</si>
  <si>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</si>
  <si>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</si>
  <si>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</si>
  <si>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</si>
  <si>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</si>
  <si>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</si>
  <si>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</si>
  <si>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</si>
  <si>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</si>
  <si>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</si>
  <si>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</si>
  <si>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</si>
  <si>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</si>
  <si>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</si>
  <si>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</si>
  <si>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</si>
  <si>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</si>
  <si>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</si>
  <si>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</si>
  <si>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</si>
  <si>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</si>
  <si>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</si>
  <si>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</si>
  <si>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</si>
  <si>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</si>
  <si>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</si>
  <si>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</si>
  <si>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</si>
  <si>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</si>
  <si>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</si>
  <si>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</si>
  <si>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</si>
  <si>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</si>
  <si>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</si>
  <si>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</si>
  <si>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</si>
  <si>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</si>
  <si>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</si>
  <si>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</si>
  <si>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</si>
  <si>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</si>
  <si>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</si>
  <si>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</si>
  <si>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</si>
  <si>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</si>
  <si>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</si>
  <si>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</si>
  <si>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</si>
  <si>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</si>
  <si>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</si>
  <si>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</si>
  <si>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</si>
  <si>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</si>
  <si>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</si>
  <si>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</si>
  <si>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</si>
  <si>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</si>
  <si>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</si>
  <si>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</si>
  <si>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</si>
  <si>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</si>
  <si>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</si>
  <si>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</si>
  <si>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</si>
  <si>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</si>
  <si>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</si>
  <si>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</si>
  <si>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</si>
  <si>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</si>
  <si>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</si>
  <si>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</si>
  <si>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</si>
  <si>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</si>
  <si>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</si>
  <si>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</si>
  <si>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</si>
  <si>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</si>
  <si>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</si>
  <si>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</si>
  <si>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</si>
  <si>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</si>
  <si>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</si>
  <si>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</si>
  <si>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</si>
  <si>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</si>
  <si>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</si>
  <si>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</si>
  <si>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</si>
  <si>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</si>
  <si>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</si>
  <si>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</si>
  <si>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</si>
  <si>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</si>
  <si>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</si>
  <si>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</si>
  <si>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</si>
  <si>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</si>
  <si>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</si>
  <si>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</si>
  <si>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</si>
  <si>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</si>
  <si>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</si>
  <si>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</si>
  <si>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</si>
  <si>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</si>
  <si>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</si>
  <si>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</si>
  <si>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</si>
  <si>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</si>
  <si>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</si>
  <si>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</si>
  <si>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</si>
  <si>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</si>
  <si>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</si>
  <si>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</si>
  <si>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</si>
  <si>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</si>
  <si>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</si>
  <si>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</si>
  <si>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</si>
  <si>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</si>
  <si>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</si>
  <si>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</si>
  <si>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</si>
  <si>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</si>
  <si>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</si>
  <si>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</si>
  <si>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</si>
  <si>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</si>
  <si>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</si>
  <si>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</si>
  <si>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</si>
  <si>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</si>
  <si>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</si>
  <si>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</si>
  <si>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</si>
  <si>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</si>
  <si>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</si>
  <si>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</si>
  <si>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</si>
  <si>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</si>
  <si>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</si>
  <si>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</si>
  <si>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</si>
  <si>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</si>
  <si>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</si>
  <si>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</si>
  <si>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</si>
  <si>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</si>
  <si>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</si>
  <si>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</si>
  <si>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</si>
  <si>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</si>
  <si>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</si>
  <si>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</si>
  <si>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</si>
  <si>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</si>
  <si>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</si>
  <si>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</si>
  <si>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</si>
  <si>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</si>
  <si>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</si>
  <si>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</si>
  <si>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</si>
  <si>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</si>
  <si>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</si>
  <si>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</si>
  <si>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</si>
  <si>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</si>
  <si>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</si>
  <si>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</si>
  <si>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</si>
  <si>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</si>
  <si>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</si>
  <si>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</si>
  <si>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</si>
  <si>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</si>
  <si>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</si>
  <si>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</si>
  <si>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</si>
  <si>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</si>
  <si>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</si>
  <si>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</si>
  <si>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</si>
  <si>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</si>
  <si>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</si>
  <si>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</si>
  <si>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</si>
  <si>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</si>
  <si>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</si>
  <si>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</si>
  <si>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</si>
  <si>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</si>
  <si>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</si>
  <si>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</si>
  <si>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</si>
  <si>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</si>
  <si>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</si>
  <si>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</si>
  <si>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</si>
  <si>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</si>
  <si>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</si>
  <si>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</si>
  <si>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</si>
  <si>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</si>
  <si>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</si>
  <si>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</si>
  <si>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</si>
  <si>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</si>
  <si>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</si>
  <si>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</si>
  <si>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</si>
  <si>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</si>
  <si>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</si>
  <si>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</si>
  <si>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</si>
  <si>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</si>
  <si>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</si>
  <si>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</si>
  <si>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</si>
  <si>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</si>
  <si>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</si>
  <si>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</si>
  <si>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</si>
  <si>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</si>
  <si>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</si>
  <si>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</si>
  <si>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</si>
  <si>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</si>
  <si>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</si>
  <si>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</si>
  <si>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</si>
  <si>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</si>
  <si>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</si>
  <si>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</si>
  <si>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</si>
  <si>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</si>
  <si>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</si>
  <si>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</si>
  <si>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</si>
  <si>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</si>
  <si>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</si>
  <si>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</si>
  <si>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</si>
  <si>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</si>
  <si>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</si>
  <si>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</si>
  <si>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</si>
  <si>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</si>
  <si>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</si>
  <si>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</si>
  <si>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</si>
  <si>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</si>
  <si>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</si>
  <si>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</si>
  <si>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</si>
  <si>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</si>
  <si>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</si>
  <si>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</si>
  <si>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</si>
  <si>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</si>
  <si>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</si>
  <si>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</si>
  <si>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</si>
  <si>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</si>
  <si>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</si>
  <si>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</si>
  <si>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</si>
  <si>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</si>
  <si>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</si>
  <si>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</si>
  <si>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</si>
  <si>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</si>
  <si>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</si>
  <si>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</si>
  <si>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</si>
  <si>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</si>
  <si>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</si>
  <si>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</si>
  <si>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</si>
  <si>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</si>
  <si>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</si>
  <si>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</si>
  <si>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</si>
  <si>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</si>
  <si>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</si>
  <si>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</si>
  <si>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</si>
  <si>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</si>
  <si>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</si>
  <si>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</si>
  <si>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</si>
  <si>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</si>
  <si>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</si>
  <si>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</si>
  <si>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</si>
  <si>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</si>
  <si>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</si>
  <si>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</si>
  <si>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</si>
  <si>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</si>
  <si>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</si>
  <si>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</si>
  <si>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</si>
  <si>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</si>
  <si>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</si>
  <si>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</si>
  <si>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</si>
  <si>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</si>
  <si>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</si>
  <si>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</si>
  <si>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</si>
  <si>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</si>
  <si>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</si>
  <si>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</si>
  <si>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</si>
  <si>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</si>
  <si>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</si>
  <si>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</si>
  <si>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</si>
  <si>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</si>
  <si>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</si>
  <si>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</si>
  <si>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</si>
  <si>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</si>
  <si>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</si>
  <si>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</si>
  <si>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</si>
  <si>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</si>
  <si>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</si>
  <si>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</si>
  <si>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</si>
  <si>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</si>
  <si>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</si>
  <si>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</si>
  <si>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</si>
  <si>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</si>
  <si>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</si>
  <si>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</si>
  <si>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</si>
  <si>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</si>
  <si>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</si>
  <si>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</si>
  <si>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</si>
  <si>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</si>
  <si>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</si>
  <si>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</si>
  <si>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</si>
  <si>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</si>
  <si>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</si>
  <si>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</si>
  <si>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</si>
  <si>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</si>
  <si>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</si>
  <si>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</si>
  <si>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</si>
  <si>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</si>
  <si>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</si>
  <si>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</si>
  <si>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</si>
  <si>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</si>
  <si>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</si>
  <si>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</si>
  <si>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</si>
  <si>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</si>
  <si>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</si>
  <si>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</si>
  <si>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</si>
  <si>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</si>
  <si>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</si>
  <si>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</si>
  <si>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</si>
  <si>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</si>
  <si>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</si>
  <si>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</si>
  <si>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</si>
  <si>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</si>
  <si>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</si>
  <si>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</si>
  <si>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</si>
  <si>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</si>
  <si>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</si>
  <si>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</si>
  <si>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</si>
  <si>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</si>
  <si>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</si>
  <si>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</si>
  <si>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</si>
  <si>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</si>
  <si>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</si>
  <si>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</si>
  <si>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</si>
  <si>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</si>
  <si>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</si>
  <si>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</si>
  <si>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</si>
  <si>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</si>
  <si>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</si>
  <si>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</si>
  <si>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</si>
  <si>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</si>
  <si>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</si>
  <si>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</si>
  <si>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</si>
  <si>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</si>
  <si>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</si>
  <si>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</si>
  <si>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</si>
  <si>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</si>
  <si>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</si>
  <si>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</si>
  <si>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</si>
  <si>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</si>
  <si>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</si>
  <si>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</si>
  <si>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</si>
  <si>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</si>
  <si>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</si>
  <si>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</si>
  <si>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</si>
  <si>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</si>
  <si>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</si>
  <si>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</si>
  <si>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</si>
  <si>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</si>
  <si>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</si>
  <si>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</si>
  <si>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</si>
  <si>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</si>
  <si>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</si>
  <si>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</si>
  <si>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</si>
  <si>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</si>
  <si>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</si>
  <si>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</si>
  <si>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</si>
  <si>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</si>
  <si>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</si>
  <si>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</si>
  <si>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</si>
  <si>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</si>
  <si>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</si>
  <si>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</si>
  <si>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</si>
  <si>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</si>
  <si>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</si>
  <si>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</si>
  <si>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</si>
  <si>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</si>
  <si>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</si>
  <si>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</si>
  <si>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</si>
  <si>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</si>
  <si>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</si>
  <si>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</si>
  <si>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</si>
  <si>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</si>
  <si>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</si>
  <si>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</si>
  <si>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</si>
  <si>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</si>
  <si>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</si>
  <si>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</si>
  <si>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</si>
  <si>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</si>
  <si>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</si>
  <si>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</si>
  <si>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</si>
  <si>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</si>
  <si>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</si>
  <si>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</si>
  <si>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</si>
  <si>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</si>
  <si>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</si>
  <si>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</si>
  <si>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</si>
  <si>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</si>
  <si>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</si>
  <si>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</si>
  <si>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</si>
  <si>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</si>
  <si>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</si>
  <si>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</si>
  <si>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</si>
  <si>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</si>
  <si>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</si>
  <si>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</si>
  <si>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</si>
  <si>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</si>
  <si>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</si>
  <si>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</si>
  <si>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</si>
  <si>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</si>
  <si>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</si>
  <si>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</si>
  <si>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</si>
  <si>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</si>
  <si>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</si>
  <si>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</si>
  <si>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</si>
  <si>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</si>
  <si>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</si>
  <si>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</si>
  <si>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</si>
  <si>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</si>
  <si>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</si>
  <si>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</si>
  <si>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</si>
  <si>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</si>
  <si>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</si>
  <si>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</si>
  <si>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</si>
  <si>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</si>
  <si>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</si>
  <si>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</si>
  <si>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</si>
  <si>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</si>
  <si>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</si>
  <si>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</si>
  <si>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</si>
  <si>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</si>
  <si>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</si>
  <si>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</si>
  <si>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</si>
  <si>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</si>
  <si>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</si>
  <si>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</si>
  <si>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</si>
  <si>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</si>
  <si>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</si>
  <si>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</si>
  <si>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</si>
  <si>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</si>
  <si>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</si>
  <si>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</si>
  <si>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</si>
  <si>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</si>
  <si>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</si>
  <si>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</si>
  <si>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</si>
  <si>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</si>
  <si>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</si>
  <si>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</si>
  <si>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</si>
  <si>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</si>
  <si>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</si>
  <si>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</si>
  <si>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</si>
  <si>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</si>
  <si>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</si>
  <si>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</si>
  <si>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</si>
  <si>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</si>
  <si>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</si>
  <si>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</si>
  <si>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</si>
  <si>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</si>
  <si>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</si>
  <si>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</si>
  <si>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</si>
  <si>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</si>
  <si>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</si>
  <si>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</si>
  <si>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</si>
  <si>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</si>
  <si>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</si>
  <si>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</si>
  <si>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</si>
  <si>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</si>
  <si>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</si>
  <si>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</si>
  <si>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</si>
  <si>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</si>
  <si>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</si>
  <si>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</si>
  <si>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</si>
  <si>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</si>
  <si>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</si>
  <si>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</si>
  <si>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</si>
  <si>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</si>
  <si>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</si>
  <si>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</si>
  <si>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</si>
  <si>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</si>
  <si>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</si>
  <si>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</si>
  <si>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</si>
  <si>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</si>
  <si>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</si>
  <si>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</si>
  <si>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</si>
  <si>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</si>
  <si>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</si>
  <si>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</si>
  <si>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</si>
  <si>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</si>
  <si>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</si>
  <si>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</si>
  <si>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</si>
  <si>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</si>
  <si>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</si>
  <si>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</si>
  <si>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</si>
  <si>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</si>
  <si>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</si>
  <si>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</si>
  <si>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</si>
  <si>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</si>
  <si>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</si>
  <si>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</si>
  <si>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</si>
  <si>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</si>
  <si>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</si>
  <si>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</si>
  <si>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</si>
  <si>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</si>
  <si>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</si>
  <si>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</si>
  <si>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</si>
  <si>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</si>
  <si>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</si>
  <si>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</si>
  <si>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</si>
  <si>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</si>
  <si>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</si>
  <si>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</si>
  <si>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</si>
  <si>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</si>
  <si>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</si>
  <si>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</si>
  <si>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</si>
  <si>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</si>
  <si>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</si>
  <si>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</si>
  <si>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</si>
  <si>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</si>
  <si>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</si>
  <si>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</si>
  <si>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</si>
  <si>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</si>
  <si>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</si>
  <si>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</si>
  <si>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</si>
  <si>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</si>
  <si>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</si>
  <si>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</si>
  <si>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</si>
  <si>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</si>
  <si>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</si>
  <si>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</si>
  <si>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</si>
  <si>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</si>
  <si>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</si>
  <si>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</si>
  <si>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</si>
  <si>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</si>
  <si>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</si>
  <si>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</si>
  <si>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</si>
  <si>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</si>
  <si>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</si>
  <si>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</si>
  <si>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</si>
  <si>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</si>
  <si>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</si>
  <si>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</si>
  <si>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</si>
  <si>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</si>
  <si>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</si>
  <si>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</si>
  <si>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</si>
  <si>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</si>
  <si>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</si>
  <si>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</si>
  <si>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</si>
  <si>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</si>
  <si>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</si>
  <si>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</si>
  <si>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</si>
  <si>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</si>
  <si>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</si>
  <si>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</si>
  <si>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</si>
  <si>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</si>
  <si>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</si>
  <si>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</si>
  <si>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</si>
  <si>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</si>
  <si>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</si>
  <si>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</si>
  <si>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</si>
  <si>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</si>
  <si>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</si>
  <si>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</si>
  <si>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</si>
  <si>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</si>
  <si>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</si>
  <si>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</si>
  <si>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</si>
  <si>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</si>
  <si>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</si>
  <si>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</si>
  <si>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</si>
  <si>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</si>
  <si>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</si>
  <si>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</si>
  <si>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</si>
  <si>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</si>
  <si>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</si>
  <si>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</si>
  <si>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</si>
  <si>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</si>
  <si>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</si>
  <si>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</si>
  <si>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</si>
  <si>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</si>
  <si>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</si>
  <si>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</si>
  <si>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</si>
  <si>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</si>
  <si>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</si>
  <si>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</si>
  <si>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</si>
  <si>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</si>
  <si>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</si>
  <si>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</si>
  <si>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</si>
  <si>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</si>
  <si>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</si>
  <si>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</si>
  <si>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</si>
  <si>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</si>
  <si>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</si>
  <si>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</si>
  <si>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</si>
  <si>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</si>
  <si>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</si>
  <si>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</si>
  <si>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</si>
  <si>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</si>
  <si>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</si>
  <si>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</si>
  <si>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</si>
  <si>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</si>
  <si>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</si>
  <si>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</si>
  <si>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</si>
  <si>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</si>
  <si>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</si>
  <si>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</si>
  <si>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</si>
  <si>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</si>
  <si>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</si>
  <si>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</si>
  <si>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</si>
  <si>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</si>
  <si>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</si>
  <si>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</si>
  <si>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</si>
  <si>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</si>
  <si>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</si>
  <si>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</si>
  <si>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</si>
  <si>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</si>
  <si>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</si>
  <si>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</si>
  <si>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</si>
  <si>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</si>
  <si>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</si>
  <si>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</si>
  <si>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</si>
  <si>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</si>
  <si>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</si>
  <si>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</si>
  <si>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</si>
  <si>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</si>
  <si>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</si>
  <si>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</si>
  <si>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</si>
  <si>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</si>
  <si>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</si>
  <si>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</si>
  <si>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</si>
  <si>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</si>
  <si>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</si>
  <si>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</si>
  <si>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</si>
  <si>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</si>
  <si>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</si>
  <si>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</si>
  <si>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</si>
  <si>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</si>
  <si>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</si>
  <si>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</si>
  <si>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</si>
  <si>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</si>
  <si>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</si>
  <si>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</si>
  <si>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</si>
  <si>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</si>
  <si>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</si>
  <si>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</si>
  <si>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</si>
  <si>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</si>
  <si>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</si>
  <si>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</si>
  <si>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</si>
  <si>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</si>
  <si>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</si>
  <si>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</si>
  <si>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</si>
  <si>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</si>
  <si>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</si>
  <si>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</si>
  <si>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</si>
  <si>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</si>
  <si>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</si>
  <si>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</si>
  <si>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</si>
  <si>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</si>
  <si>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</si>
  <si>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</si>
  <si>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</si>
  <si>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</si>
  <si>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</si>
  <si>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</si>
  <si>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</si>
  <si>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</si>
  <si>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</si>
  <si>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</si>
  <si>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</si>
  <si>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</si>
  <si>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</si>
  <si>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</si>
  <si>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</si>
  <si>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</si>
  <si>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</si>
  <si>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</si>
  <si>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</si>
  <si>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</si>
  <si>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</si>
  <si>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</si>
  <si>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</si>
  <si>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</si>
  <si>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</si>
  <si>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</si>
  <si>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</si>
  <si>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</si>
  <si>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</si>
  <si>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</si>
  <si>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</si>
  <si>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</si>
  <si>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</si>
  <si>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</si>
  <si>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</si>
  <si>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</si>
  <si>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</si>
  <si>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</si>
  <si>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</si>
  <si>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</si>
  <si>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</si>
  <si>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</si>
  <si>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</si>
  <si>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</si>
  <si>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</si>
  <si>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</si>
  <si>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</si>
  <si>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</si>
  <si>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</si>
  <si>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</si>
  <si>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</si>
  <si>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</si>
  <si>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</si>
  <si>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</si>
  <si>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</si>
  <si>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</si>
  <si>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</si>
  <si>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</si>
  <si>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</si>
  <si>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</si>
  <si>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</si>
  <si>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</si>
  <si>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</si>
  <si>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</si>
  <si>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</si>
  <si>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</si>
  <si>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</si>
  <si>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</si>
  <si>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</si>
  <si>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</si>
  <si>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</si>
  <si>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</si>
  <si>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</si>
  <si>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</si>
  <si>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</si>
  <si>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</si>
  <si>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</si>
  <si>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</si>
  <si>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</si>
  <si>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</si>
  <si>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</si>
  <si>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</si>
  <si>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</si>
  <si>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</si>
  <si>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</si>
  <si>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</si>
  <si>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</si>
  <si>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</si>
  <si>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</si>
  <si>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</si>
  <si>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</si>
  <si>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</si>
  <si>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</si>
  <si>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</si>
  <si>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</si>
  <si>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</si>
  <si>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</si>
  <si>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</si>
  <si>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</si>
  <si>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</si>
  <si>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</si>
  <si>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</si>
  <si>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</si>
  <si>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</si>
  <si>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</si>
  <si>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</si>
  <si>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</si>
  <si>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</si>
  <si>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</si>
  <si>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</si>
  <si>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</si>
  <si>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</si>
  <si>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</si>
  <si>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</si>
  <si>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</si>
  <si>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</si>
  <si>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</si>
  <si>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</si>
  <si>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</si>
  <si>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</si>
  <si>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</si>
  <si>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</si>
  <si>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</si>
  <si>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</si>
  <si>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</si>
  <si>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</si>
  <si>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</si>
  <si>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</si>
  <si>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</si>
  <si>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</si>
  <si>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</si>
  <si>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</si>
  <si>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</si>
  <si>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</si>
  <si>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</si>
  <si>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</si>
  <si>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</si>
  <si>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</si>
  <si>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</si>
  <si>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</si>
  <si>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</si>
  <si>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</si>
  <si>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</si>
  <si>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</si>
  <si>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</si>
  <si>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</si>
  <si>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</si>
  <si>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</si>
  <si>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</si>
  <si>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</si>
  <si>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</si>
  <si>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</si>
  <si>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</si>
  <si>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</si>
  <si>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</si>
  <si>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</si>
  <si>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</si>
  <si>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</si>
  <si>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</si>
  <si>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</si>
  <si>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</si>
  <si>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</si>
  <si>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</si>
  <si>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</si>
  <si>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</si>
  <si>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</si>
  <si>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</si>
  <si>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</si>
  <si>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</si>
  <si>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</si>
  <si>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</si>
  <si>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</si>
  <si>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</si>
  <si>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</si>
  <si>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</si>
  <si>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</si>
  <si>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</si>
  <si>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</si>
  <si>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</si>
  <si>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</si>
  <si>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</si>
  <si>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</si>
  <si>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</si>
  <si>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</si>
  <si>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</si>
  <si>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</si>
  <si>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</si>
  <si>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</si>
  <si>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</si>
  <si>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</si>
  <si>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</si>
  <si>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</si>
  <si>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</si>
  <si>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</si>
  <si>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</si>
  <si>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</si>
  <si>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</si>
  <si>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</si>
  <si>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</si>
  <si>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</si>
  <si>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</si>
  <si>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</si>
  <si>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</si>
  <si>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</si>
  <si>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</si>
  <si>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</si>
  <si>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</si>
  <si>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</si>
  <si>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</si>
  <si>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</si>
  <si>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</si>
  <si>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</si>
  <si>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</si>
  <si>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</si>
  <si>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</si>
  <si>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</si>
  <si>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</si>
  <si>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</si>
  <si>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</si>
  <si>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</si>
  <si>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</si>
  <si>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</si>
  <si>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</si>
  <si>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</si>
  <si>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</si>
  <si>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</si>
  <si>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</si>
  <si>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</si>
  <si>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</si>
  <si>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</si>
  <si>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</si>
  <si>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</si>
  <si>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</si>
  <si>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</si>
  <si>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</si>
  <si>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</si>
  <si>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</si>
  <si>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</si>
  <si>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</si>
  <si>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</si>
  <si>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</si>
  <si>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</si>
  <si>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</si>
  <si>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</si>
  <si>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</si>
  <si>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</si>
  <si>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</si>
  <si>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</si>
  <si>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</si>
  <si>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</si>
  <si>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</si>
  <si>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</si>
  <si>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</si>
  <si>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</si>
  <si>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</si>
  <si>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</si>
  <si>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</si>
  <si>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</si>
  <si>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</si>
  <si>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</si>
  <si>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</si>
  <si>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</si>
  <si>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</si>
  <si>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</si>
  <si>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</si>
  <si>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</si>
  <si>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</si>
  <si>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</si>
  <si>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</si>
  <si>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</si>
  <si>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</si>
  <si>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</si>
  <si>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</si>
  <si>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</si>
  <si>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</si>
  <si>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</si>
  <si>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</si>
  <si>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</si>
  <si>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</si>
  <si>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</si>
  <si>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</si>
  <si>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</si>
  <si>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</si>
  <si>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</si>
  <si>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</si>
  <si>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</si>
  <si>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</si>
  <si>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</si>
  <si>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</si>
  <si>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</si>
  <si>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</si>
  <si>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</si>
  <si>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</si>
  <si>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</si>
  <si>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</si>
  <si>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</si>
  <si>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</si>
  <si>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</si>
  <si>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</si>
  <si>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</si>
  <si>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</si>
  <si>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</si>
  <si>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</si>
  <si>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</si>
  <si>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</si>
  <si>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</si>
  <si>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</si>
  <si>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</si>
  <si>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</si>
  <si>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</si>
  <si>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</si>
  <si>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</si>
  <si>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</si>
  <si>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</si>
  <si>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</si>
  <si>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</si>
  <si>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</si>
  <si>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</si>
  <si>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</si>
  <si>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</si>
  <si>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</si>
  <si>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</si>
  <si>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</si>
  <si>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</si>
  <si>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</si>
  <si>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</si>
  <si>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</si>
  <si>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</si>
  <si>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</si>
  <si>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</si>
  <si>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</si>
  <si>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</si>
  <si>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</si>
  <si>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</si>
  <si>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</si>
  <si>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</si>
  <si>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</si>
  <si>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</si>
  <si>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</si>
  <si>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</si>
  <si>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</si>
  <si>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</si>
  <si>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</si>
  <si>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</si>
  <si>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</si>
  <si>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</si>
  <si>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</si>
  <si>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</si>
  <si>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</si>
  <si>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</si>
  <si>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</si>
  <si>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</si>
  <si>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</si>
  <si>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</si>
  <si>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</si>
  <si>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</si>
  <si>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</si>
  <si>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</si>
  <si>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</si>
  <si>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</si>
  <si>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</si>
  <si>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</si>
  <si>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</si>
  <si>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</si>
  <si>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</si>
  <si>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</si>
  <si>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</si>
  <si>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</si>
  <si>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</si>
  <si>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</si>
  <si>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</si>
  <si>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</si>
  <si>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</si>
  <si>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</si>
  <si>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</si>
  <si>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</si>
  <si>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</si>
  <si>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</si>
  <si>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</si>
  <si>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</si>
  <si>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</si>
  <si>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</si>
  <si>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</si>
  <si>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</si>
  <si>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</si>
  <si>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</si>
  <si>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</si>
  <si>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</si>
  <si>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</si>
  <si>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</si>
  <si>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</si>
  <si>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</si>
  <si>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</si>
  <si>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</si>
  <si>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</si>
  <si>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</si>
  <si>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</si>
  <si>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</si>
  <si>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</si>
  <si>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</si>
  <si>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</si>
  <si>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</si>
  <si>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</si>
  <si>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</si>
  <si>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</si>
  <si>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</si>
  <si>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</si>
  <si>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</si>
  <si>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</si>
  <si>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</si>
  <si>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</si>
  <si>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</si>
  <si>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</si>
  <si>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</si>
  <si>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</si>
  <si>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</si>
  <si>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</si>
  <si>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</si>
  <si>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</si>
  <si>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</si>
  <si>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</si>
  <si>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</si>
  <si>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</si>
  <si>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</si>
  <si>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</si>
  <si>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</si>
  <si>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</si>
  <si>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</si>
  <si>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</si>
  <si>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</si>
  <si>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</si>
  <si>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</si>
  <si>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</si>
  <si>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</si>
  <si>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</si>
  <si>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</si>
  <si>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</si>
  <si>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</si>
  <si>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</si>
  <si>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</si>
  <si>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</si>
  <si>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</si>
  <si>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</si>
  <si>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</si>
  <si>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</si>
  <si>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</si>
  <si>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</si>
  <si>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</si>
  <si>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</si>
  <si>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</si>
  <si>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</si>
  <si>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</si>
  <si>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</si>
  <si>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</si>
  <si>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</si>
  <si>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</si>
  <si>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</si>
  <si>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</si>
  <si>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</si>
  <si>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</si>
  <si>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</si>
  <si>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</si>
  <si>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</si>
  <si>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</si>
  <si>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</si>
  <si>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</si>
  <si>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</si>
  <si>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</si>
  <si>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</si>
  <si>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</si>
  <si>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</si>
  <si>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</si>
  <si>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</si>
  <si>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</si>
  <si>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</si>
  <si>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</si>
  <si>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</si>
  <si>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</si>
  <si>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</si>
  <si>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</si>
  <si>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</si>
  <si>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</si>
  <si>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</si>
  <si>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</si>
  <si>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</si>
  <si>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</si>
  <si>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</si>
  <si>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</si>
  <si>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</si>
  <si>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</si>
  <si>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</si>
  <si>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</si>
  <si>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</si>
  <si>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</si>
  <si>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</si>
  <si>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</si>
  <si>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</si>
  <si>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</si>
  <si>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</si>
  <si>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</si>
  <si>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</si>
  <si>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</si>
  <si>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</si>
  <si>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</si>
  <si>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</si>
  <si>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</si>
  <si>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</si>
  <si>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</si>
  <si>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</si>
  <si>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</si>
  <si>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</si>
  <si>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</si>
  <si>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</si>
  <si>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</si>
  <si>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</si>
  <si>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</si>
  <si>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</si>
  <si>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</si>
  <si>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</si>
  <si>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</si>
  <si>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</si>
  <si>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</si>
  <si>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</si>
  <si>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</si>
  <si>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</si>
  <si>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</si>
  <si>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</si>
  <si>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</si>
  <si>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</si>
  <si>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</si>
  <si>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</si>
  <si>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</si>
  <si>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</si>
  <si>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</si>
  <si>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</si>
  <si>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</si>
  <si>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</si>
  <si>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</si>
  <si>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</si>
  <si>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</si>
  <si>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</si>
  <si>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</si>
  <si>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</si>
  <si>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</si>
  <si>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</si>
  <si>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</si>
  <si>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</si>
  <si>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</si>
  <si>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</si>
  <si>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</si>
  <si>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</si>
  <si>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</si>
  <si>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</si>
  <si>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</si>
  <si>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</si>
  <si>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</si>
  <si>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</si>
  <si>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</si>
  <si>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</si>
  <si>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</si>
  <si>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</si>
  <si>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</si>
  <si>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</si>
  <si>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</si>
  <si>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</si>
  <si>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</si>
  <si>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</si>
  <si>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</si>
  <si>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</si>
  <si>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</si>
  <si>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</si>
  <si>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</si>
  <si>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</si>
  <si>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</si>
  <si>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</si>
  <si>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</si>
  <si>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</si>
  <si>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</si>
  <si>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</si>
  <si>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</si>
  <si>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</si>
  <si>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</si>
  <si>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</si>
  <si>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</si>
  <si>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</si>
  <si>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</si>
  <si>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</si>
  <si>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</si>
  <si>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</si>
  <si>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</si>
  <si>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</si>
  <si>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</si>
  <si>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</si>
  <si>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</si>
  <si>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</si>
  <si>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</si>
  <si>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</si>
  <si>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</si>
  <si>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</si>
  <si>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</si>
  <si>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</si>
  <si>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</si>
  <si>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</si>
  <si>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</si>
  <si>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</si>
  <si>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</si>
  <si>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</si>
  <si>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</si>
  <si>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</si>
  <si>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</si>
  <si>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</si>
  <si>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</si>
  <si>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</si>
  <si>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</si>
  <si>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</si>
  <si>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</si>
  <si>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</si>
  <si>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</si>
  <si>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</si>
  <si>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</si>
  <si>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</si>
  <si>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</si>
  <si>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</si>
  <si>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</si>
  <si>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</si>
  <si>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</si>
  <si>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</si>
  <si>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</si>
  <si>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</si>
  <si>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</si>
  <si>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</si>
  <si>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</si>
  <si>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</si>
  <si>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</si>
  <si>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</si>
  <si>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</si>
  <si>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</si>
  <si>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</si>
  <si>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</si>
  <si>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</si>
  <si>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</si>
  <si>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</si>
  <si>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</si>
  <si>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</si>
  <si>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</si>
  <si>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</si>
  <si>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</si>
  <si>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</si>
  <si>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</si>
  <si>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</si>
  <si>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</si>
  <si>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</si>
  <si>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</si>
  <si>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</si>
  <si>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</si>
  <si>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</si>
  <si>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</si>
  <si>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</si>
  <si>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</si>
  <si>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</si>
  <si>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</si>
  <si>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</si>
  <si>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</si>
  <si>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</si>
  <si>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</si>
  <si>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</si>
  <si>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</si>
  <si>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</si>
  <si>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</si>
  <si>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</si>
  <si>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</si>
  <si>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</si>
  <si>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</si>
  <si>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</si>
  <si>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</si>
  <si>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</si>
  <si>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</si>
  <si>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</si>
  <si>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</si>
  <si>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</si>
  <si>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</si>
  <si>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</si>
  <si>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</si>
  <si>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</si>
  <si>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</si>
  <si>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</si>
  <si>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</si>
  <si>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</si>
  <si>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</si>
  <si>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</si>
  <si>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</si>
  <si>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</si>
  <si>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</si>
  <si>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</si>
  <si>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</si>
  <si>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</si>
  <si>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</si>
  <si>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</si>
  <si>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</si>
  <si>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</si>
  <si>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</si>
  <si>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</si>
  <si>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</si>
  <si>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</si>
  <si>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</si>
  <si>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</si>
  <si>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</si>
  <si>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</si>
  <si>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</si>
  <si>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</si>
  <si>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</si>
  <si>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</si>
  <si>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</si>
  <si>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</si>
  <si>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</si>
  <si>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</si>
  <si>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</si>
  <si>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</si>
  <si>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</si>
  <si>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</si>
  <si>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</si>
  <si>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</si>
  <si>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</si>
  <si>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</si>
  <si>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</si>
  <si>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</si>
  <si>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</si>
  <si>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</si>
  <si>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</si>
  <si>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</si>
  <si>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</si>
  <si>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</si>
  <si>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</si>
  <si>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</si>
  <si>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</si>
  <si>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</si>
  <si>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</si>
  <si>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</si>
  <si>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</si>
  <si>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</si>
  <si>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</si>
  <si>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</si>
  <si>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</si>
  <si>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</si>
  <si>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</si>
  <si>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</si>
  <si>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</si>
  <si>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</si>
  <si>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</si>
  <si>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</si>
  <si>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</si>
  <si>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</si>
  <si>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</si>
  <si>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</si>
  <si>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</si>
  <si>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</si>
  <si>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</si>
  <si>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</si>
  <si>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</si>
  <si>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</si>
  <si>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</si>
  <si>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</si>
  <si>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</si>
  <si>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</si>
  <si>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</si>
  <si>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</si>
  <si>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</si>
  <si>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</si>
  <si>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</si>
  <si>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</si>
  <si>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</si>
  <si>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</si>
  <si>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</si>
  <si>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</si>
  <si>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</si>
  <si>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</si>
  <si>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</si>
  <si>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</si>
  <si>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</si>
  <si>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</si>
  <si>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</si>
  <si>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</si>
  <si>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</si>
  <si>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</si>
  <si>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</si>
  <si>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</si>
  <si>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</si>
  <si>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</si>
  <si>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</si>
  <si>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</si>
  <si>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</si>
  <si>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</si>
  <si>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</si>
  <si>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</si>
  <si>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</si>
  <si>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</si>
  <si>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</si>
  <si>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</si>
  <si>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</si>
  <si>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</si>
  <si>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</si>
  <si>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</si>
  <si>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</si>
  <si>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</si>
  <si>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</si>
  <si>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</si>
  <si>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</si>
  <si>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</si>
  <si>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</si>
  <si>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</si>
  <si>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</si>
  <si>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</si>
  <si>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</si>
  <si>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</si>
  <si>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</si>
  <si>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</si>
  <si>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</si>
  <si>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</si>
  <si>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</si>
  <si>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</si>
  <si>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</si>
  <si>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</si>
  <si>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</si>
  <si>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</si>
  <si>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</si>
  <si>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</si>
  <si>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</si>
  <si>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</si>
  <si>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</si>
  <si>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</si>
  <si>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</si>
  <si>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</si>
  <si>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</si>
  <si>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</si>
  <si>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</si>
  <si>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</si>
  <si>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</si>
  <si>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</si>
  <si>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</si>
  <si>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</si>
  <si>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</si>
  <si>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</si>
  <si>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</si>
  <si>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</si>
  <si>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</si>
  <si>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</si>
  <si>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</si>
  <si>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</si>
  <si>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</si>
  <si>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</si>
  <si>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</si>
  <si>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</si>
  <si>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</si>
  <si>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</si>
  <si>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</si>
  <si>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</si>
  <si>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</si>
  <si>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</si>
  <si>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</si>
  <si>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</si>
  <si>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</si>
  <si>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</si>
  <si>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</si>
  <si>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</si>
  <si>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</si>
  <si>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</si>
  <si>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</si>
  <si>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</si>
  <si>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</si>
  <si>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</si>
  <si>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</si>
  <si>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</si>
  <si>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</si>
  <si>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</si>
  <si>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</si>
  <si>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</si>
  <si>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</si>
  <si>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</si>
  <si>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</si>
  <si>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</si>
  <si>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</si>
  <si>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</si>
  <si>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</si>
  <si>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</si>
  <si>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</si>
  <si>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</si>
  <si>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</si>
  <si>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</si>
  <si>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</si>
  <si>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</si>
  <si>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</si>
  <si>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</si>
  <si>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</si>
  <si>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</si>
  <si>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</si>
  <si>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</si>
  <si>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</si>
  <si>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</si>
  <si>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</si>
  <si>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</si>
  <si>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</si>
  <si>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</si>
  <si>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</si>
  <si>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</si>
  <si>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</si>
  <si>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</si>
  <si>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</si>
  <si>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</si>
  <si>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</si>
  <si>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</si>
  <si>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</si>
  <si>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</si>
  <si>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</si>
  <si>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</si>
  <si>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</si>
  <si>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</si>
  <si>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</si>
  <si>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</si>
  <si>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</si>
  <si>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</si>
  <si>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</si>
  <si>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</si>
  <si>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</si>
  <si>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</si>
  <si>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</si>
  <si>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</si>
  <si>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</si>
  <si>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</si>
  <si>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</si>
  <si>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</si>
  <si>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</si>
  <si>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</si>
  <si>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</si>
  <si>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</si>
  <si>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</si>
  <si>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</si>
  <si>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</si>
  <si>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</si>
  <si>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</si>
  <si>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</si>
  <si>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</si>
  <si>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</si>
  <si>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</si>
  <si>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</si>
  <si>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</si>
  <si>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</si>
  <si>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</si>
  <si>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</si>
  <si>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</si>
  <si>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</si>
  <si>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</si>
  <si>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</si>
  <si>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</si>
  <si>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</si>
  <si>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</si>
  <si>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</si>
  <si>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</si>
  <si>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</si>
  <si>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</si>
  <si>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</si>
  <si>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</si>
  <si>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</si>
  <si>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</si>
  <si>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</si>
  <si>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</si>
  <si>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</si>
  <si>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</si>
  <si>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</si>
  <si>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</si>
  <si>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</si>
  <si>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</si>
  <si>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</si>
  <si>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</si>
  <si>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</si>
  <si>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</si>
  <si>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</si>
  <si>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</si>
  <si>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</si>
  <si>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</si>
  <si>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</si>
  <si>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</si>
  <si>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</si>
  <si>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</si>
  <si>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</si>
  <si>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</si>
  <si>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</si>
  <si>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</si>
  <si>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</si>
  <si>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</si>
  <si>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</si>
  <si>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</si>
  <si>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</si>
  <si>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</si>
  <si>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</si>
  <si>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</si>
  <si>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</si>
  <si>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</si>
  <si>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</si>
  <si>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</si>
  <si>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</si>
  <si>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</si>
  <si>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</si>
  <si>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</si>
  <si>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</si>
  <si>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</si>
  <si>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</si>
  <si>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</si>
  <si>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</si>
  <si>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</si>
  <si>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</si>
  <si>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</si>
  <si>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</si>
  <si>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</si>
  <si>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</si>
  <si>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</si>
  <si>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</si>
  <si>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</si>
  <si>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</si>
  <si>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</si>
  <si>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</si>
  <si>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</si>
  <si>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</si>
  <si>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</si>
  <si>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</si>
  <si>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</si>
  <si>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</si>
  <si>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</si>
  <si>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</si>
  <si>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</si>
  <si>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</si>
  <si>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</si>
  <si>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</si>
  <si>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</si>
  <si>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</si>
  <si>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</si>
  <si>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</si>
  <si>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</si>
  <si>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</si>
  <si>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</si>
  <si>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</si>
  <si>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</si>
  <si>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</si>
  <si>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</si>
  <si>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</si>
  <si>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</si>
  <si>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</si>
  <si>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</si>
  <si>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</si>
  <si>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</si>
  <si>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</si>
  <si>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</si>
  <si>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</si>
  <si>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</si>
  <si>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</si>
  <si>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</si>
  <si>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</si>
  <si>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</si>
  <si>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</si>
  <si>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</si>
  <si>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</si>
  <si>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</si>
  <si>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</si>
  <si>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</si>
  <si>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</si>
  <si>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</si>
  <si>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</si>
  <si>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</si>
  <si>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</si>
  <si>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</si>
  <si>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</si>
  <si>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</si>
  <si>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</si>
  <si>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</si>
  <si>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</si>
  <si>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</si>
  <si>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</si>
  <si>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</si>
  <si>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</si>
  <si>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</si>
  <si>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</si>
  <si>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</si>
  <si>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</si>
  <si>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</si>
  <si>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</si>
  <si>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</si>
  <si>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</si>
  <si>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</si>
  <si>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</si>
  <si>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</si>
  <si>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</si>
  <si>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</si>
  <si>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</si>
  <si>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</si>
  <si>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</si>
  <si>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</si>
  <si>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</si>
  <si>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</si>
  <si>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</si>
  <si>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</si>
  <si>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</si>
  <si>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</si>
  <si>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</si>
  <si>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</si>
  <si>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</si>
  <si>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</si>
  <si>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</si>
  <si>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</si>
  <si>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</si>
  <si>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</si>
  <si>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</si>
  <si>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</si>
  <si>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</si>
  <si>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</si>
  <si>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</si>
  <si>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</si>
  <si>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</si>
  <si>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</si>
  <si>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</si>
  <si>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</si>
  <si>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</si>
  <si>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</si>
  <si>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</si>
  <si>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</si>
  <si>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</si>
  <si>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</si>
  <si>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</si>
  <si>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</si>
  <si>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</si>
  <si>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</si>
  <si>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</si>
  <si>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</si>
  <si>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</si>
  <si>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</si>
  <si>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</si>
  <si>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</si>
  <si>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</si>
  <si>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</si>
  <si>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</si>
  <si>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</si>
  <si>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</si>
  <si>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</si>
  <si>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</si>
  <si>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</si>
  <si>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</si>
  <si>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</si>
  <si>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</si>
  <si>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</si>
  <si>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</si>
  <si>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</si>
  <si>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</si>
  <si>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</si>
  <si>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</si>
  <si>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</si>
  <si>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</si>
  <si>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</si>
  <si>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</si>
  <si>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</si>
  <si>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</si>
  <si>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</si>
  <si>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</si>
  <si>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</si>
  <si>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</si>
  <si>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</si>
  <si>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</si>
  <si>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</si>
  <si>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</si>
  <si>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</si>
  <si>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</si>
  <si>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</si>
  <si>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</si>
  <si>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</si>
  <si>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</si>
  <si>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</si>
  <si>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</si>
  <si>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</si>
  <si>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</si>
  <si>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</si>
  <si>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</si>
  <si>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</si>
  <si>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</si>
  <si>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</si>
  <si>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</si>
  <si>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</si>
  <si>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</si>
  <si>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</si>
  <si>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</si>
  <si>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</si>
  <si>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</si>
  <si>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</si>
  <si>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</si>
  <si>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</si>
  <si>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</si>
  <si>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</si>
  <si>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</si>
  <si>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</si>
  <si>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</si>
  <si>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</si>
  <si>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</si>
  <si>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</si>
  <si>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</si>
  <si>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</si>
  <si>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</si>
  <si>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</si>
  <si>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</si>
  <si>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</si>
  <si>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</si>
  <si>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</si>
  <si>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</si>
  <si>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</si>
  <si>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</si>
  <si>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</si>
  <si>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</si>
  <si>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</si>
  <si>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</si>
  <si>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</si>
  <si>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</si>
  <si>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</si>
  <si>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</si>
  <si>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</si>
  <si>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</si>
  <si>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</si>
  <si>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</si>
  <si>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</si>
  <si>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</si>
  <si>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</si>
  <si>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</si>
  <si>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</si>
  <si>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</si>
  <si>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</si>
  <si>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</si>
  <si>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</si>
  <si>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</si>
  <si>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</si>
  <si>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</si>
  <si>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</si>
  <si>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</si>
  <si>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</si>
  <si>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</si>
  <si>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</si>
  <si>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</si>
  <si>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</si>
  <si>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</si>
  <si>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</si>
  <si>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</si>
  <si>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</si>
  <si>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</si>
  <si>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</si>
  <si>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</si>
  <si>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</si>
  <si>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</si>
  <si>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</si>
  <si>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</si>
  <si>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</si>
  <si>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</si>
  <si>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</si>
  <si>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</si>
  <si>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</si>
  <si>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</si>
  <si>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</si>
  <si>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</si>
  <si>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</si>
  <si>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</si>
  <si>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</si>
  <si>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</si>
  <si>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</si>
  <si>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</si>
  <si>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</si>
  <si>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</si>
  <si>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</si>
  <si>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</si>
  <si>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</si>
  <si>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</si>
  <si>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</si>
  <si>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</si>
  <si>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</si>
  <si>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</si>
  <si>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</si>
  <si>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</si>
  <si>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</si>
  <si>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</si>
  <si>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</si>
  <si>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</si>
  <si>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</si>
  <si>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</si>
  <si>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</si>
  <si>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</si>
  <si>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</si>
  <si>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</si>
  <si>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</si>
  <si>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</si>
  <si>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</si>
  <si>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</si>
  <si>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</si>
  <si>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</si>
  <si>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</si>
  <si>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</si>
  <si>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</si>
  <si>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</si>
  <si>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</si>
  <si>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</si>
  <si>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</si>
  <si>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</si>
  <si>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</si>
  <si>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</si>
  <si>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</si>
  <si>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</si>
  <si>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</si>
  <si>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</si>
  <si>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</si>
  <si>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</si>
  <si>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</si>
  <si>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</si>
  <si>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</si>
  <si>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</si>
  <si>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</si>
  <si>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</si>
  <si>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</si>
  <si>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</si>
  <si>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</si>
  <si>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</si>
  <si>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</si>
  <si>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</si>
  <si>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</si>
  <si>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</si>
  <si>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</si>
  <si>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</si>
  <si>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</si>
  <si>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</si>
  <si>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</si>
  <si>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</si>
  <si>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</si>
  <si>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</si>
  <si>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</si>
  <si>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</si>
  <si>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</si>
  <si>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</si>
  <si>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</si>
  <si>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</si>
  <si>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</si>
  <si>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</si>
  <si>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</si>
  <si>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</si>
  <si>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</si>
  <si>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</si>
  <si>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</si>
  <si>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</si>
  <si>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</si>
  <si>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</si>
  <si>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</si>
  <si>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</si>
  <si>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</si>
  <si>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</si>
  <si>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</si>
  <si>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</si>
  <si>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</si>
  <si>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</si>
  <si>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</si>
  <si>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</si>
  <si>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</si>
  <si>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</si>
  <si>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</si>
  <si>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</si>
  <si>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</si>
  <si>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</si>
  <si>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</si>
  <si>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</si>
  <si>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</si>
  <si>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</si>
  <si>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</si>
  <si>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</si>
  <si>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</si>
  <si>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</si>
  <si>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</si>
  <si>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</si>
  <si>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</si>
  <si>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</si>
  <si>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</si>
  <si>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</si>
  <si>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</si>
  <si>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</si>
  <si>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</si>
  <si>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</si>
  <si>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</si>
  <si>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</si>
  <si>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</si>
  <si>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</si>
  <si>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</si>
  <si>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</si>
  <si>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</si>
  <si>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</si>
  <si>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</si>
  <si>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</si>
  <si>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</si>
  <si>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</si>
  <si>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</si>
  <si>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</si>
  <si>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</si>
  <si>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</si>
  <si>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</si>
  <si>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</si>
  <si>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</si>
  <si>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</si>
  <si>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</si>
  <si>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</si>
  <si>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</si>
  <si>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</si>
  <si>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</si>
  <si>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</si>
  <si>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</si>
  <si>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</si>
  <si>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</si>
  <si>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</si>
  <si>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</si>
  <si>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</si>
  <si>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</si>
  <si>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</si>
  <si>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</si>
  <si>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</si>
  <si>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</si>
  <si>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</si>
  <si>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</si>
  <si>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</si>
  <si>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</si>
  <si>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</si>
  <si>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</si>
  <si>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</si>
  <si>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</si>
  <si>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</si>
  <si>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</si>
  <si>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</si>
  <si>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</si>
  <si>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</si>
  <si>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</si>
  <si>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</si>
  <si>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</si>
  <si>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</si>
  <si>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</si>
  <si>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</si>
  <si>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</si>
  <si>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</si>
  <si>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</si>
  <si>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</si>
  <si>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</si>
  <si>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</si>
  <si>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</si>
  <si>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</si>
  <si>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</si>
  <si>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</si>
  <si>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</si>
  <si>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</si>
  <si>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</si>
  <si>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</si>
  <si>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</si>
  <si>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</si>
  <si>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</si>
  <si>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</si>
  <si>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</si>
  <si>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</si>
  <si>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</si>
  <si>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</si>
  <si>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</si>
  <si>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</si>
  <si>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</si>
  <si>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</si>
  <si>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</si>
  <si>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</si>
  <si>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</si>
  <si>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</si>
  <si>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</si>
  <si>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</si>
  <si>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</si>
  <si>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</si>
  <si>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</si>
  <si>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</si>
  <si>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</si>
  <si>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</si>
  <si>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</si>
  <si>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</si>
  <si>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</si>
  <si>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</si>
  <si>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</si>
  <si>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</si>
  <si>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</si>
  <si>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</si>
  <si>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</si>
  <si>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</si>
  <si>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</si>
  <si>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</si>
  <si>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</si>
  <si>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</si>
  <si>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</si>
  <si>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</si>
  <si>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</si>
  <si>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</si>
  <si>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</si>
  <si>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</si>
  <si>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</si>
  <si>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</si>
  <si>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</si>
  <si>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</si>
  <si>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</si>
  <si>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</si>
  <si>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</si>
  <si>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</si>
  <si>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</si>
  <si>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</si>
  <si>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</si>
  <si>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</si>
  <si>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</si>
  <si>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</si>
  <si>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</si>
  <si>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</si>
  <si>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</si>
  <si>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</si>
  <si>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</si>
  <si>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</si>
  <si>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</si>
  <si>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</si>
  <si>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</si>
  <si>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</si>
  <si>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</si>
  <si>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</si>
  <si>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</si>
  <si>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</si>
  <si>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</si>
  <si>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</si>
  <si>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</si>
  <si>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</si>
  <si>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</si>
  <si>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</si>
  <si>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</si>
  <si>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</si>
  <si>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</si>
  <si>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</si>
  <si>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</si>
  <si>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</si>
  <si>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</si>
  <si>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</si>
  <si>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</si>
  <si>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</si>
  <si>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</si>
  <si>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</si>
  <si>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</si>
  <si>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</si>
  <si>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</si>
  <si>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</si>
  <si>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</si>
  <si>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</si>
  <si>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</si>
  <si>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</si>
  <si>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</si>
  <si>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</si>
  <si>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</si>
  <si>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</si>
  <si>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</si>
  <si>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</si>
  <si>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</si>
  <si>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</si>
  <si>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</si>
  <si>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</si>
  <si>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</si>
  <si>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</si>
  <si>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</si>
  <si>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</si>
  <si>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</si>
  <si>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</si>
  <si>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</si>
  <si>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</si>
  <si>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</si>
  <si>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</si>
  <si>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</si>
  <si>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</si>
  <si>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</si>
  <si>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</si>
  <si>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</si>
  <si>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</si>
  <si>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</si>
  <si>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</si>
  <si>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</si>
  <si>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</si>
  <si>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</si>
  <si>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</si>
  <si>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</si>
  <si>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</si>
  <si>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</si>
  <si>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</si>
  <si>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</si>
  <si>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</si>
  <si>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</si>
  <si>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</si>
  <si>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</si>
  <si>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</si>
  <si>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</si>
  <si>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</si>
  <si>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</si>
  <si>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</si>
  <si>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</si>
  <si>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</si>
  <si>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</si>
  <si>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</si>
  <si>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</si>
  <si>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</si>
  <si>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</si>
  <si>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</si>
  <si>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</si>
  <si>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</si>
  <si>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</si>
  <si>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</si>
  <si>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</si>
  <si>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</si>
  <si>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</si>
  <si>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</si>
  <si>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</si>
  <si>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</si>
  <si>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</si>
  <si>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</si>
  <si>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</si>
  <si>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</si>
  <si>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</si>
  <si>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</si>
  <si>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</si>
  <si>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</si>
  <si>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</si>
  <si>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</si>
  <si>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</si>
  <si>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</si>
  <si>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</si>
  <si>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</si>
  <si>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</si>
  <si>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</si>
  <si>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</si>
  <si>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</si>
  <si>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</si>
  <si>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</si>
  <si>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</si>
  <si>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</si>
  <si>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</si>
  <si>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</si>
  <si>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</si>
  <si>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</si>
  <si>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</si>
  <si>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</si>
  <si>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</si>
  <si>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</si>
  <si>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</si>
  <si>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</si>
  <si>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</si>
  <si>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</si>
  <si>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</si>
  <si>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</si>
  <si>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</si>
  <si>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</si>
  <si>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</si>
  <si>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</si>
  <si>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</si>
  <si>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</si>
  <si>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</si>
  <si>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</si>
  <si>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</si>
  <si>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</si>
  <si>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</si>
  <si>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</si>
  <si>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</si>
  <si>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</si>
  <si>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</si>
  <si>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</si>
  <si>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</si>
  <si>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</si>
  <si>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</si>
  <si>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</si>
  <si>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</si>
  <si>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</si>
  <si>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</si>
  <si>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</si>
  <si>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</si>
  <si>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</si>
  <si>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</si>
  <si>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</si>
  <si>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</si>
  <si>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</si>
  <si>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</si>
  <si>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</si>
  <si>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</si>
  <si>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</si>
  <si>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</si>
  <si>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</si>
  <si>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</si>
  <si>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</si>
  <si>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</si>
  <si>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</si>
  <si>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</si>
  <si>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</si>
  <si>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</si>
  <si>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</si>
  <si>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</si>
  <si>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</si>
  <si>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</si>
  <si>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</si>
  <si>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</si>
  <si>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</si>
  <si>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</si>
  <si>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</si>
  <si>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</si>
  <si>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</si>
  <si>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</si>
  <si>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</si>
  <si>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</si>
  <si>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</si>
  <si>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</si>
  <si>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</si>
  <si>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</si>
  <si>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</si>
  <si>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</si>
  <si>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</si>
  <si>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</si>
  <si>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</si>
  <si>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</si>
  <si>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</si>
  <si>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</si>
  <si>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</si>
  <si>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</si>
  <si>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</si>
  <si>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</si>
  <si>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</si>
  <si>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</si>
  <si>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</si>
  <si>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</si>
  <si>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</si>
  <si>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</si>
  <si>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</si>
  <si>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</si>
  <si>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</si>
  <si>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</si>
  <si>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</si>
  <si>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</si>
  <si>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</si>
  <si>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</si>
  <si>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</si>
  <si>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</si>
  <si>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</si>
  <si>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</si>
  <si>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</si>
  <si>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</si>
  <si>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</si>
  <si>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</si>
  <si>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</si>
  <si>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</si>
  <si>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</si>
  <si>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</si>
  <si>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</si>
  <si>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</si>
  <si>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</si>
  <si>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</si>
  <si>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</si>
  <si>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</si>
  <si>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</si>
  <si>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</si>
  <si>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</si>
  <si>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</si>
  <si>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</si>
  <si>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</si>
  <si>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</si>
  <si>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</si>
  <si>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</si>
  <si>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</si>
  <si>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</si>
  <si>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</si>
  <si>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</si>
  <si>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</si>
  <si>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</si>
  <si>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</si>
  <si>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</si>
  <si>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</si>
  <si>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</si>
  <si>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</si>
  <si>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</si>
  <si>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</si>
  <si>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</si>
  <si>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</si>
  <si>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</si>
  <si>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</si>
  <si>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</si>
  <si>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</si>
  <si>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</si>
  <si>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</si>
  <si>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</si>
  <si>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</si>
  <si>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</si>
  <si>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</si>
  <si>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</si>
  <si>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</si>
  <si>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</si>
  <si>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</si>
  <si>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</si>
  <si>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</si>
  <si>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</si>
  <si>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</si>
  <si>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</si>
  <si>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</si>
  <si>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</si>
  <si>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</si>
  <si>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</si>
  <si>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</si>
  <si>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</si>
  <si>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</si>
  <si>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</si>
  <si>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</si>
  <si>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</si>
  <si>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</si>
  <si>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</si>
  <si>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</si>
  <si>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</si>
  <si>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</si>
  <si>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</si>
  <si>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</si>
  <si>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</si>
  <si>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</si>
  <si>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</si>
  <si>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</si>
  <si>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</si>
  <si>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</si>
  <si>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</si>
  <si>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</si>
  <si>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</si>
  <si>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</si>
  <si>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</si>
  <si>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</si>
  <si>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</si>
  <si>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</si>
  <si>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</si>
  <si>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</si>
  <si>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</si>
  <si>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</si>
  <si>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</si>
  <si>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</si>
  <si>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</si>
  <si>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</si>
  <si>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</si>
  <si>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</si>
  <si>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</si>
  <si>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</si>
  <si>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</si>
  <si>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</si>
  <si>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</si>
  <si>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</si>
  <si>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</si>
  <si>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</si>
  <si>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</si>
  <si>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</si>
  <si>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</si>
  <si>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</si>
  <si>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</si>
  <si>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</si>
  <si>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</si>
  <si>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</si>
  <si>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</si>
  <si>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</si>
  <si>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</si>
  <si>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</si>
  <si>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</si>
  <si>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</si>
  <si>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</si>
  <si>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</si>
  <si>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</si>
  <si>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</si>
  <si>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</si>
  <si>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</si>
  <si>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</si>
  <si>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</si>
  <si>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</si>
  <si>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</si>
  <si>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</si>
  <si>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</si>
  <si>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</si>
  <si>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</si>
  <si>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</si>
  <si>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</si>
  <si>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</si>
  <si>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</si>
  <si>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</si>
  <si>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</si>
  <si>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</si>
  <si>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</si>
  <si>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</si>
  <si>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</si>
  <si>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</si>
  <si>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</si>
  <si>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</si>
  <si>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</si>
  <si>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</si>
  <si>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</si>
  <si>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</si>
  <si>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</si>
  <si>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</si>
  <si>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</si>
  <si>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</si>
  <si>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</si>
  <si>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</si>
  <si>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</si>
  <si>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</si>
  <si>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</si>
  <si>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</si>
  <si>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</si>
  <si>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</si>
  <si>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</si>
  <si>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</si>
  <si>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</si>
  <si>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</si>
  <si>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</si>
  <si>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</si>
  <si>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</si>
  <si>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</si>
  <si>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</si>
  <si>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</si>
  <si>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</si>
  <si>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</si>
  <si>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</si>
  <si>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</si>
  <si>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</si>
  <si>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</si>
  <si>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</si>
  <si>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</si>
  <si>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</si>
  <si>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</si>
  <si>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</si>
  <si>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</si>
  <si>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</si>
  <si>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</si>
  <si>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</si>
  <si>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</si>
  <si>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</si>
  <si>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</si>
  <si>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</si>
  <si>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</si>
  <si>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</si>
  <si>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</si>
  <si>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</si>
  <si>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</si>
  <si>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</si>
  <si>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</si>
  <si>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</si>
  <si>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</si>
  <si>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</si>
  <si>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</si>
  <si>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</si>
  <si>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</si>
  <si>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</si>
  <si>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</si>
  <si>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</si>
  <si>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</si>
  <si>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</si>
  <si>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</si>
  <si>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</si>
  <si>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</si>
  <si>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</si>
  <si>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</si>
  <si>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</si>
  <si>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</si>
  <si>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</si>
  <si>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</si>
  <si>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</si>
  <si>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</si>
  <si>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</si>
  <si>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</si>
  <si>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</si>
  <si>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</si>
  <si>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</si>
  <si>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</si>
  <si>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</si>
  <si>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</si>
  <si>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</si>
  <si>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</si>
  <si>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</si>
  <si>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</si>
  <si>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</si>
  <si>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</si>
  <si>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</si>
  <si>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</si>
  <si>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</si>
  <si>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</si>
  <si>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</si>
  <si>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</si>
  <si>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</si>
  <si>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</si>
  <si>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</si>
  <si>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</si>
  <si>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</si>
  <si>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</si>
  <si>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</si>
  <si>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</si>
  <si>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</si>
  <si>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</si>
  <si>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</si>
  <si>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</si>
  <si>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</si>
  <si>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</si>
  <si>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</si>
  <si>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</si>
  <si>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</si>
  <si>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</si>
  <si>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</si>
  <si>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</si>
  <si>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</si>
  <si>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</si>
  <si>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</si>
  <si>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</si>
  <si>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</si>
  <si>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</si>
  <si>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</si>
  <si>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</si>
  <si>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</si>
  <si>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</si>
  <si>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</si>
  <si>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</si>
  <si>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</si>
  <si>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</si>
  <si>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</si>
  <si>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</si>
  <si>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</si>
  <si>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</si>
  <si>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</si>
  <si>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</si>
  <si>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</si>
  <si>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</si>
  <si>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</si>
  <si>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</si>
  <si>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</si>
  <si>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</si>
  <si>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</si>
  <si>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</si>
  <si>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</si>
  <si>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</si>
  <si>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</si>
  <si>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</si>
  <si>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</si>
  <si>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</si>
  <si>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</si>
  <si>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</si>
  <si>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</si>
  <si>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</si>
  <si>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</si>
  <si>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</si>
  <si>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</si>
  <si>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</si>
  <si>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</si>
  <si>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</si>
  <si>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</si>
  <si>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</si>
  <si>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</si>
  <si>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</si>
  <si>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</si>
  <si>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</si>
  <si>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</si>
  <si>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</si>
  <si>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</si>
  <si>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</si>
  <si>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</si>
  <si>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</si>
  <si>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</si>
  <si>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</si>
  <si>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</si>
  <si>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</si>
  <si>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</si>
  <si>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</si>
  <si>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</si>
  <si>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</si>
  <si>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</si>
  <si>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</si>
  <si>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</si>
  <si>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</si>
  <si>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</si>
  <si>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</si>
  <si>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</si>
  <si>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</si>
  <si>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</si>
  <si>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</si>
  <si>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</si>
  <si>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</si>
  <si>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</si>
  <si>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</si>
  <si>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</si>
  <si>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</si>
  <si>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</si>
  <si>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</si>
  <si>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</si>
  <si>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</si>
  <si>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</si>
  <si>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</si>
  <si>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</si>
  <si>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</si>
  <si>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</si>
  <si>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</si>
  <si>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</si>
  <si>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</si>
  <si>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</si>
  <si>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</si>
  <si>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</si>
  <si>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</si>
  <si>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</si>
  <si>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</si>
  <si>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</si>
  <si>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</si>
  <si>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</si>
  <si>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</si>
  <si>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</si>
  <si>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</si>
  <si>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</si>
  <si>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</si>
  <si>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</si>
  <si>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</si>
  <si>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</si>
  <si>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</si>
  <si>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</si>
  <si>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</si>
  <si>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</si>
  <si>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</si>
  <si>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</si>
  <si>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</si>
  <si>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</si>
  <si>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</si>
  <si>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</si>
  <si>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</si>
  <si>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</si>
  <si>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</si>
  <si>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</si>
  <si>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</si>
  <si>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</si>
  <si>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</si>
  <si>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</si>
  <si>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</si>
  <si>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</si>
  <si>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</si>
  <si>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</si>
  <si>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</si>
  <si>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</si>
  <si>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</si>
  <si>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</si>
  <si>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</si>
  <si>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</si>
  <si>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</si>
  <si>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</si>
  <si>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</si>
  <si>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</si>
  <si>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</si>
  <si>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</si>
  <si>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</si>
  <si>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</si>
  <si>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</si>
  <si>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</si>
  <si>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</si>
  <si>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</si>
  <si>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</si>
  <si>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</si>
  <si>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25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</si>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</sst>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328.5651848379639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45991.51361076389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45991.51361076389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45991.51361076389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45991.51361076389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45991.51361076389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45991.51361076389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45991.51361076389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45991.51361076389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45991.51361076389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45991.51361076389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45991.51361076389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45991.51361076389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45991.51361076389</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45991.51361076389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45991.51361076389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45991.51361076389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45991.51361076389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45991.51361076389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45991.51361076389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45991.51361076389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45991.51361076389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45991.51361076389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45991.51361076389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45991.51361076389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45991.51361076389</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45991.51361076389</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45991.51361076389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45991.51361076389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45991.51361076389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45991.51361076389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45991.51361076389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45991.51361076389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45991.51361076389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45991.51361076389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45991.51361076389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45991.51361076389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45991.51361076389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45991.51361076389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45991.51361076389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45991.51361076389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45991.51361076389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45991.51361076389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45991.51361076389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45991.51361076389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45991.51361076389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45991.51361076389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45991.51361076389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45991.51361076389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45991.51361076389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45991.51361076389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45991.51361076389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45991.51361076389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45991.51361076389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45991.51361076389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45991.51361076389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45991.51361076389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45991.51361076389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45991.51361076389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45991.51361076389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45991.51361076389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45991.51361076389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45991.51361076389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45991.51361076389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45991.51361076389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45991.51361076389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45991.51361076389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45991.51361076389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45991.51361076389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45991.51361076389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45991.51361076389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45991.51361076389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45991.51361076389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45991.51361076389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45991.51361076389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45991.51361076389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45991.51361076389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45991.51361076389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45991.51361076389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45991.51361076389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45991.51361076389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45991.51361076389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45991.51361076389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45991.51361076389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45991.51361076389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45991.51361076389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45991.51361076389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45991.51361076389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45991.51361076389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45991.51361076389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45991.51361076389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45991.51361076389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45991.51361076389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45991.51361076389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45991.51361076389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45991.51361076389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45991.51361076389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45991.51361076389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45991.51361076389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45991.51361076389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45991.51361076389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45991.51361076389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45991.51361076389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45991.51361076389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45991.51361076389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45991.51361076389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45991.51361076389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45991.51361076389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45991.51361076389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45991.51361076389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45991.51361076389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45991.51361076389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45991.51361076389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45991.51361076389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45991.51361076389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45991.51361076389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45991.51361076389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45991.51361076389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45991.51361076389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45991.51361076389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45991.51361076389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45991.51361076389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45991.51361076389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45991.51361076389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45991.51361076389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45991.51361076389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45991.51361076389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45991.51361076389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45991.51361076389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45991.51361076389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45991.51361076389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45991.51361076389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45991.51361076389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45991.51361076389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45991.51361076389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45991.51361076389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45991.51361076389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45991.51361076389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45991.51361076389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45991.51361076389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45991.51361076389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45991.51361076389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45991.51361076389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45991.51361076389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45991.51361076389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45991.51361076389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45991.51361076389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45991.51361076389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45991.51361076389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45991.51361076389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45991.51361076389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45991.51361076389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45991.51361076389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45991.51361076389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45991.51361076389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45991.51361076389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45991.51361076389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45991.51361076389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45991.51361076389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45991.51361076389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45991.51361076389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45991.51361076389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45991.51361076389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45991.51361076389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45991.51361076389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45991.51361076389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45991.51361076389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45991.51361076389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45991.51361076389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45991.51361076389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45991.51361076389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45991.51361076389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45991.51361076389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45991.51361076389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45991.51361076389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45991.51361076389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45991.51361076389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45991.51361076389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45991.51361076389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45991.51361076389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45991.51361076389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45991.51361076389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45991.51361076389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45991.51361076389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45991.51361076389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45991.51361076389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45991.51361076389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45991.51361076389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45991.51361076389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45991.51361076389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45991.51361076389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45991.51361076389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45991.51361076389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45991.51361076389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45991.51361076389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45991.51361076389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45991.51361076389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45991.51361076389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45991.51361076389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45991.51361076389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45991.51361076389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45991.51361076389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45991.51361076389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45991.51361076389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45991.51361076389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45991.51361076389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45991.51361076389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45991.51361076389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45991.51361076389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45991.51361076389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45991.51361076389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45991.51361076389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45991.51361076389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45991.51361076389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45991.51361076389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45991.51361076389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45991.51361076389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45991.51361076389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45991.51361076389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45991.51361076389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45991.51361076389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45991.51361076389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45991.51361076389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45991.51361076389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45991.51361076389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45991.51361076389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45991.51361076389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45991.51361076389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45991.51361076389</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45991.51361076389</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45991.51361076389</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166.51377280092856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7.1261917824085685</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45991.51361076389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45991.51361076389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45991.51361076389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45991.51361076389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45991.51361076389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45991.51361076389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45991.51361076389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45991.51361076389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45991.51361076389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45991.51361076389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45991.51361076389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45991.51361076389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45991.51361076389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45991.51361076389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45991.51361076389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45991.51361076389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45991.51361076389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45991.51361076389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45991.51361076389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45991.51361076389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45991.51361076389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45991.51361076389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45991.51361076389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45991.51361076389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45991.51361076389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45991.51361076389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45991.51361076389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45991.51361076389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45991.51361076389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45991.51361076389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45991.51361076389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45991.51361076389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45991.51361076389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45991.51361076389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45991.51361076389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45991.51361076389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45991.51361076389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45991.51361076389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45991.51361076389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45991.51361076389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45991.51361076389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45991.51361076389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45991.51361076389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45991.51361076389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45991.51361076389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45991.51361076389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45991.51361076389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45991.51361076389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45991.51361076389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45991.51361076389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45991.51361076389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45991.51361076389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45991.51361076389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45991.51361076389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45991.51361076389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45991.51361076389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45991.51361076389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45991.51361076389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45991.51361076389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45991.51361076389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45991.51361076389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45991.51361076389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45991.51361076389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45991.51361076389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45991.51361076389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45991.51361076389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45991.51361076389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45991.51361076389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45991.51361076389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28190</v>
      </c>
      <c r="E2" s="18" t="s">
        <v>39106</v>
      </c>
      <c r="F2" s="151">
        <v>45991.468275462961</v>
      </c>
      <c r="G2" s="152">
        <f ca="1">IFERROR(NOW()-F2,"-")</f>
        <v>4.5335300928854849E-2</v>
      </c>
      <c r="H2" s="151">
        <v>45991.462627314817</v>
      </c>
      <c r="I2" s="19" t="str">
        <f>IFERROR(VLOOKUP(D2,DB!A:F,6,0),"")</f>
        <v>SCECO</v>
      </c>
      <c r="J2" s="18" t="str">
        <f>IFERROR(VLOOKUP(D2,DB!A:G,7,0),"")</f>
        <v>Dead</v>
      </c>
      <c r="K2" s="42" t="s">
        <v>39194</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45991.51361076389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45991.51361076389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45991.51361076389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45991.51361076389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45991.51361076389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45991.51361076389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45991.51361076389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45991.51361076389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45991.51361076389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45991.51361076389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45991.51361076389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45991.51361076389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45991.51361076389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45991.51361076389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45991.51361076389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45991.51361076389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45991.51361076389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45991.51361076389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45991.51361076389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45991.51361076389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45991.51361076389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45991.51361076389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45991.51361076389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45991.51361076389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45991.51361076389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45991.51361076389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45991.51361076389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45991.51361076389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45991.51361076389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45991.51361076389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45991.51361076389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45991.51361076389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45991.51361076389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45991.51361076389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45991.51361076389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45991.51361076389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45991.51361076389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45991.51361076389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45991.51361076389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45991.51361076389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45991.51361076389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45991.51361076389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45991.51361076389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45991.51361076389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45991.51361076389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45991.51361076389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45991.51361076389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45991.51361076389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45991.51361076389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45991.51361076389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45991.51361076389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45991.51361076389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45991.51361076389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45991.51361076389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45991.51361076389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45991.51361076389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45991.51361076389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45991.51361076389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45991.51361076389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45991.51361076389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45991.51361076389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45991.51361076389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45991.51361076389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45991.51361076389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45991.51361076389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45991.51361076389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45991.51361076389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45991.51361076389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45991.51361076389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45991.51361076389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45991.51361076389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45991.51361076389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45991.51361076389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45991.51361076389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45991.51361076389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45991.51361076389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45991.51361076389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45991.51361076389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45991.51361076389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45991.51361076389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45991.51361076389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45991.51361076389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45991.51361076389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45991.51361076389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45991.51361076389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45991.51361076389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45991.51361076389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45991.51361076389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45991.51361076389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45991.51361076389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45991.51361076389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45991.51361076389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45991.51361076389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45991.51361076389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45991.51361076389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45991.51361076389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45991.51361076389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45991.51361076389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45991.51361076389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45991.51361076389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45991.51361076389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45991.51361076389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45991.51361076389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45991.51361076389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45991.51361076389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45991.51361076389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45991.51361076389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45991.51361076389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45991.51361076389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45991.51361076389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45991.51361076389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45991.51361076389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45991.51361076389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45991.51361076389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45991.51361076389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45991.51361076389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45991.51361076389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45991.51361076389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45991.51361076389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45991.51361076389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45991.51361076389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45991.51361076389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45991.51361076389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45991.51361076389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45991.51361076389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45991.51361076389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45991.51361076389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45991.51361076389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45991.51361076389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45991.51361076389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45991.51361076389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45991.51361076389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45991.51361076389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45991.51361076389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45991.51361076389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45991.51361076389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45991.51361076389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45991.51361076389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45991.51361076389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45991.51361076389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45991.51361076389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45991.51361076389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45991.51361076389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45991.51361076389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45991.51361076389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45991.51361076389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45991.51361076389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45991.51361076389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45991.51361076389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45991.51361076389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45991.51361076389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45991.51361076389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45991.51361076389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45991.51361076389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45991.51361076389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45991.51361076389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45991.51361076389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45991.51361076389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45991.51361076389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45991.51361076389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45991.51361076389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45991.51361076389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45991.51361076389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45991.51361076389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45991.51361076389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45991.51361076389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45991.51361076389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45991.51361076389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45991.51361076389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45991.51361076389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45991.51361076389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45991.51361076389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45991.51361076389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45991.51361076389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45991.51361076389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45991.51361076389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45991.51361076389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45991.51361076389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45991.51361076389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45991.51361076389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45991.51361076389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45991.51361076389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45991.51361076389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45991.51361076389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45991.51361076389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45991.51361076389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45991.51361076389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45991.51361076389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45991.51361076389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45991.51361076389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45991.51361076389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45991.51361076389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45991.51361076389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45991.51361076389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45991.51361076389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45991.51361076389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45991.51361076389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45991.51361076389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45991.51361076389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45991.51361076389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45991.51361076389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45991.51361076389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45991.51361076389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45991.51361076389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45991.51361076389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45991.51361076389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45991.51361076389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45991.51361076389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45991.51361076389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45991.51361076389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45991.51361076389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45991.51361076389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45991.51361076389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45991.51361076389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45991.51361076389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45991.51361076389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45991.51361076389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45991.51361076389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45991.51361076389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45991.51361076389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45991.51361076389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45991.51361076389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45991.51361076389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45991.51361076389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45991.51361076389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45991.51361076389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45991.51361076389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45991.51361076389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45991.51361076389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45991.51361076389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45991.51361076389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45991.51361076389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45991.51361076389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45991.51361076389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45991.51361076389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45991.51361076389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45991.51361076389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45991.51361076389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45991.51361076389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45991.51361076389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45991.51361076389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45991.51361076389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45991.51361076389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45991.51361076389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45991.51361076389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45991.51361076389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45991.51361076389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45991.51361076389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45991.51361076389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45991.51361076389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45991.51361076389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45991.51361076389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45991.51361076389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45991.51361076389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45991.51361076389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45991.51361076389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45991.51361076389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45991.51361076389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45991.51361076389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45991.51361076389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45991.51361076389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45991.51361076389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45991.51361076389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45991.51361076389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45991.51361076389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45991.51361076389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45991.51361076389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45991.51361076389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45991.51361076389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45991.51361076389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45991.51361076389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45991.51361076389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45991.51361076389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45991.51361076389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45991.51361076389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45991.51361076389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45991.51361076389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45991.51361076389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45991.51361076389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45991.51361076389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45991.51361076389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45991.51361076389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45991.51361076389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45991.51361076389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45991.51361076389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45991.51361076389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45991.51361076389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45991.51361076389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45991.51361076389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45991.51361076389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45991.51361076389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45991.51361076389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45991.51361076389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45991.51361076389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45991.51361076389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45991.51361076389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45991.51361076389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45991.51361076389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45991.51361076389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45991.51361076389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45991.51361076389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45991.51361076389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45991.51361076389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45991.51361076389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45991.51361076389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45991.51361076389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45991.51361076389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45991.51361076389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45991.51361076389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45991.51361076389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45991.51361076389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45991.51361076389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45991.51361076389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45991.51361076389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45991.51361076389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45991.51361076389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45991.51361076389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45991.51361076389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45991.51361076389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45991.51361076389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45991.51361076389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45991.51361076389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45991.51361076389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45991.51361076389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45991.51361076389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45991.51361076389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45991.51361076389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45991.51361076389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45991.51361076389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45991.51361076389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45991.51361076389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45991.51361076389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45991.51361076389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45991.51361076389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45991.51361076389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45991.51361076389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45991.51361076389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45991.51361076389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45991.51361076389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45991.51361076389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45991.51361076389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45991.51361076389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45991.51361076389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45991.51361076389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45991.51361076389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45991.51361076389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45991.51361076389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45991.51361076389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45991.51361076389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45991.51361076389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45991.51361076389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45991.51361076389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45991.51361076389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45991.51361076389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45991.51361076389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45991.51361076389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45991.51361076389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45991.51361076389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45991.51361076389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45991.51361076389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45991.51361076389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45991.51361076389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45991.51361076389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45991.51361076389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45991.51361076389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45991.51361076389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45991.51361076389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45991.51361076389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45991.51361076389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45991.51361076389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45991.51361076389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45991.51361076389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45991.51361076389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45991.51361076389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45991.51361076389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45991.51361076389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45991.51361076389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45991.51361076389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45991.51361076389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45991.51361076389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45991.51361076389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45991.51361076389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45991.51361076389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45991.51361076389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45991.51361076389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45991.51361076389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45991.51361076389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45991.51361076389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45991.51361076389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45991.51361076389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45991.51361076389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45991.51361076389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45991.51361076389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45991.51361076389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45991.51361076389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45991.51361076389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45991.51361076389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45991.51361076389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45991.51361076389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45991.51361076389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45991.51361076389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45991.51361076389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45991.51361076389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45991.51361076389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45991.51361076389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45991.51361076389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45991.51361076389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45991.51361076389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45991.51361076389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45991.51361076389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45991.51361076389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45991.51361076389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45991.51361076389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45991.51361076389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45991.51361076389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45991.51361076389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45991.51361076389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45991.51361076389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45991.51361076389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45991.51361076389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45991.51361076389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45991.51361076389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45991.51361076389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45991.51361076389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45991.51361076389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45991.51361076389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45991.51361076389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45991.51361076389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45991.51361076389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45991.51361076389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45991.51361076389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45991.51361076389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45991.51361076389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45991.51361076389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45991.51361076389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45991.51361076389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45991.51361076389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45991.51361076389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45991.51361076389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45991.51361076389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45991.51361076389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45991.51361076389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45991.51361076389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45991.51361076389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45991.51361076389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45991.51361076389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45991.51361076389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45991.51361076389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45991.51361076389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45991.51361076389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45991.51361076389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45991.51361076389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45991.51361076389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45991.51361076389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45991.51361076389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45991.51361076389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45991.51361076389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45991.51361076389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45991.51361076389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45991.51361076389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45991.51361076389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45991.51361076389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45991.51361076389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45991.51361076389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45991.51361076389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45991.51361076389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45991.51361076389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45991.51361076389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45991.51361076389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45991.51361076389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45991.51361076389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45991.51361076389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45991.51361076389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45991.51361076389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45991.51361076389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45991.51361076389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45991.51361076389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45991.51361076389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45991.51361076389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45991.51361076389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45991.51361076389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45991.51361076389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45991.51361076389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45991.51361076389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45991.51361076389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45991.51361076389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45991.51361076389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45991.51361076389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45991.51361076389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45991.51361076389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45991.51361076389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45991.51361076389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45991.51361076389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45991.51361076389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45991.51361076389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45991.51361076389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45991.51361076389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45991.51361076389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45991.51361076389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45991.51361076389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45991.51361076389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45991.51361076389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45991.51361076389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45991.51361076389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45991.51361076389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45991.51361076389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45991.51361076389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45991.51361076389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45991.51361076389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45991.51361076389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45991.51361076389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45991.51361076389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45991.51361076389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45991.51361076389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45991.51361076389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45991.51361076389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45991.51361076389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45991.51361076389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45991.51361076389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45991.51361076389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45991.51361076389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45991.51361076389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45991.51361076389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45991.51361076389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45991.51361076389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45991.51361076389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45991.51361076389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45991.51361076389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45991.51361076389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45991.51361076389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45991.51361076389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45991.51361076389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45991.51361076389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45991.51361076389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45991.51361076389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45991.51361076389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45991.51361076389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45991.51361076389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45991.51361076389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45991.51361076389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45991.51361076389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45991.51361076389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45991.51361076389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45991.51361076389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45991.51361076389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45991.51361076389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45991.51361076389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45991.51361076389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45991.51361076389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45991.51361076389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45991.51361076389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45991.51361076389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45991.51361076389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45991.51361076389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45991.51361076389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45991.51361076389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45991.51361076389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45991.51361076389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45991.51361076389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45991.51361076389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45991.51361076389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45991.51361076389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45991.51361076389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45991.51361076389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45991.51361076389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45991.51361076389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45991.51361076389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45991.51361076389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45991.51361076389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45991.51361076389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45991.51361076389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45991.51361076389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45991.51361076389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45991.51361076389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45991.51361076389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45991.51361076389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45991.51361076389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45991.51361076389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45991.51361076389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45991.51361076389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45991.51361076389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45991.51361076389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45991.51361076389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45991.51361076389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45991.51361076389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45991.51361076389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45991.51361076389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45991.51361076389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45991.51361076389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45991.51361076389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45991.51361076389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45991.51361076389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45991.51361076389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45991.51361076389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45991.51361076389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45991.51361076389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45991.51361076389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45991.51361076389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45991.51361076389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45991.51361076389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45991.51361076389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45991.51361076389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45991.51361076389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45991.51361076389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45991.51361076389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45991.51361076389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45991.51361076389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45991.51361076389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45991.51361076389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45991.51361076389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45991.51361076389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45991.51361076389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45991.51361076389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45991.51361076389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45991.51361076389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45991.51361076389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45991.51361076389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45991.51361076389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45991.51361076389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45991.51361076389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45991.51361076389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45991.51361076389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45991.51361076389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45991.51361076389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45991.51361076389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45991.51361076389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45991.51361076389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45991.51361076389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45991.51361076389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45991.51361076389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45991.51361076389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45991.51361076389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45991.51361076389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45991.51361076389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45991.51361076389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45991.51361076389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45991.51361076389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45991.51361076389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45991.51361076389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45991.51361076389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45991.51361076389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45991.51361076389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45991.51361076389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45991.51361076389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45991.51361076389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45991.51361076389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45991.51361076389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45991.51361076389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45991.51361076389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45991.51361076389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45991.51361076389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45991.51361076389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45991.51361076389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45991.51361076389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45991.51361076389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45991.51361076389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45991.51361076389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45991.51361076389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45991.51361076389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45991.51361076389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45991.51361076389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45991.51361076389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45991.51361076389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45991.51361076389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45991.51361076389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45991.51361076389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45991.51361076389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45991.51361076389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45991.51361076389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45991.51361076389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45991.51361076389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45991.51361076389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45991.51361076389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45991.51361076389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45991.51361076389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45991.51361076389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45991.51361076389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45991.51361076389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45991.51361076389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45991.51361076389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45991.51361076389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45991.51361076389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45991.51361076389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45991.51361076389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45991.51361076389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45991.51361076389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45991.51361076389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45991.51361076389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45991.51361076389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45991.51361076389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45991.51361076389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45991.51361076389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45991.51361076389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45991.51361076389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45991.51361076389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45991.51361076389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45991.51361076389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45991.51361076389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45991.51361076389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45991.51361076389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45991.51361076389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45991.51361076389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45991.51361076389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45991.51361076389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45991.51361076389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45991.51361076389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45991.51361076389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45991.51361076389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45991.51361076389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45991.51361076389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45991.51361076389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45991.51361076389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45991.51361076389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45991.51361076389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45991.51361076389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45991.51361076389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45991.51361076389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45991.51361076389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45991.51361076389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45991.51361076389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45991.51361076389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45991.51361076389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45991.51361076389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45991.51361076389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45991.51361076389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45991.51361076389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45991.51361076389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45991.51361076389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45991.51361076389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45991.51361076389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45991.51361076389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45991.51361076389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45991.51361076389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45991.51361076389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45991.51361076389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45991.51361076389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45991.51361076389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45991.51361076389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45991.51361076389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45991.51361076389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45991.51361076389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45991.51361076389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45991.51361076389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45991.51361076389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45991.51361076389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45991.51361076389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45991.51361076389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45991.51361076389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45991.51361076389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45991.51361076389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45991.51361076389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45991.51361076389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45991.51361076389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45991.51361076389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45991.51361076389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45991.51361076389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45991.51361076389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45991.51361076389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45991.51361076389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45991.51361076389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45991.51361076389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45991.51361076389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45991.51361076389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45991.51361076389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45991.51361076389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45991.51361076389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45991.51361076389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45991.51361076389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45991.51361076389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45991.51361076389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45991.51361076389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45991.51361076389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45991.51361076389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45991.51361076389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45991.51361076389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45991.51361076389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45991.51361076389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45991.51361076389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45991.51361076389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45991.51361076389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45991.51361076389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45991.51361076389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45991.51361076389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45991.51361076389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45991.51361076389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45991.51361076389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45991.51361076389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45991.51361076389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45991.51361076389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45991.51361076389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45991.51361076389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45991.51361076389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45991.51361076389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45991.51361076389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45991.51361076389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45991.51361076389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45991.51361076389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45991.51361076389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45991.51361076389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45991.51361076389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45991.51361076389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45991.51361076389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45991.51361076389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45991.51361076389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45991.51361076389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45991.51361076389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45991.51361076389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45991.51361076389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45991.51361076389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45991.51361076389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45991.51361076389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45991.51361076389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45991.51361076389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45991.51361076389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45991.51361076389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45991.51361076389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45991.51361076389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45991.51361076389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45991.51361076389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45991.51361076389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45991.51361076389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45991.51361076389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45991.51361076389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45991.51361076389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45991.51361076389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45991.51361076389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45991.51361076389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45991.51361076389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45991.51361076389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45991.51361076389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45991.51361076389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45991.51361076389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45991.51361076389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45991.51361076389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45991.51361076389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45991.51361076389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45991.51361076389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45991.51361076389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45991.51361076389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45991.51361076389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45991.51361076389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45991.51361076389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45991.51361076389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45991.51361076389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45991.51361076389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45991.51361076389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45991.51361076389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45991.51361076389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45991.51361076389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45991.51361076389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45991.51361076389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45991.51361076389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45991.51361076389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45991.51361076389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45991.51361076389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45991.51361076389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45991.51361076389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45991.51361076389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45991.51361076389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45991.51361076389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45991.51361076389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45991.51361076389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45991.51361076389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45991.51361076389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45991.51361076389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45991.51361076389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45991.51361076389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45991.51361076389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45991.51361076389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45991.51361076389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45991.51361076389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45991.51361076389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45991.51361076389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45991.51361076389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45991.51361076389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45991.51361076389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45991.51361076389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45991.51361076389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45991.51361076389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45991.51361076389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45991.51361076389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45991.51361076389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45991.51361076389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45991.51361076389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45991.51361076389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45991.51361076389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45991.51361076389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45991.51361076389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45991.51361076389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45991.51361076389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45991.51361076389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45991.51361076389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45991.51361076389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45991.51361076389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45991.51361076389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45991.51361076389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45991.51361076389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45991.51361076389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45991.51361076389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45991.51361076389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45991.51361076389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45991.51361076389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45991.51361076389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45991.51361076389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45991.51361076389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45991.51361076389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45991.51361076389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45991.51361076389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45991.51361076389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45991.51361076389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45991.51361076389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45991.51361076389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45991.51361076389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45991.51361076389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45991.51361076389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45991.51361076389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45991.51361076389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45991.51361076389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45991.51361076389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45991.51361076389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45991.51361076389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45991.51361076389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45991.51361076389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45991.51361076389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45991.51361076389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45991.51361076389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45991.51361076389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45991.51361076389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45991.51361076389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45991.51361076389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45991.51361076389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45991.51361076389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45991.51361076389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45991.51361076389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45991.51361076389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45991.51361076389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45991.51361076389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45991.51361076389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45991.51361076389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45991.51361076389</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288.03289317129384</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36" ca="1" si="0">IFERROR(NOW()-F3,"")</f>
        <v>45991.51361076389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45991.51361076389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45991.51361076389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45991.51361076389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45991.51361076389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45991.51361076389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45991.51361076389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45991.51361076389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45991.51361076389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45991.51361076389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45991.51361076389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45991.51361076389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45991.51361076389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45991.51361076389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45991.51361076389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45991.51361076389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45991.51361076389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45991.51361076389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45991.51361076389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45991.51361076389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45991.51361076389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45991.51361076389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45991.51361076389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45991.51361076389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45991.51361076389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45991.51361076389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45991.51361076389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45991.51361076389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45991.51361076389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45991.51361076389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45991.51361076389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45991.51361076389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45991.51361076389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45991.51361076389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45991.51361076389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45991.51361076389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45991.51361076389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45991.51361076389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45991.51361076389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45991.51361076389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45991.51361076389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45991.51361076389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45991.51361076389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45991.51361076389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45991.51361076389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45991.51361076389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45991.51361076389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45991.51361076389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45991.51361076389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45991.51361076389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45991.51361076389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45991.51361076389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45991.51361076389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45991.51361076389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45991.51361076389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45991.51361076389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45991.51361076389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45991.51361076389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45991.51361076389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45991.51361076389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45991.51361076389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45991.51361076389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45991.51361076389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45991.51361076389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45991.51361076389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45991.51361076389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45991.51361076389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45991.51361076389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45991.51361076389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45991.51361076389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45991.51361076389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45991.51361076389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45991.51361076389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45991.51361076389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45991.51361076389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45991.51361076389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45991.51361076389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45991.51361076389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45991.51361076389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45991.51361076389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45991.51361076389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45991.51361076389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45991.51361076389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45991.51361076389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45991.51361076389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45991.51361076389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45991.51361076389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45991.51361076389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45991.51361076389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45991.51361076389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45991.51361076389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45991.51361076389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45991.51361076389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45991.51361076389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45991.51361076389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45991.51361076389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45991.51361076389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45991.51361076389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45991.51361076389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45991.51361076389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45991.51361076389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45991.51361076389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45991.51361076389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45991.51361076389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45991.51361076389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45991.51361076389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45991.51361076389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45991.51361076389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45991.51361076389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45991.51361076389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45991.51361076389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45991.51361076389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45991.51361076389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45991.51361076389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45991.51361076389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45991.51361076389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45991.51361076389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45991.51361076389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45991.51361076389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45991.51361076389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45991.51361076389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45991.51361076389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45991.51361076389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45991.51361076389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45991.51361076389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45991.51361076389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45991.51361076389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45991.51361076389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45991.51361076389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45991.51361076389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45991.51361076389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45991.51361076389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45991.51361076389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45991.51361076389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45991.51361076389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45991.51361076389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45991.51361076389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45991.51361076389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45991.51361076389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45991.51361076389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45991.51361076389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45991.51361076389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45991.51361076389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45991.51361076389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45991.51361076389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45991.51361076389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45991.51361076389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45991.51361076389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45991.51361076389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45991.51361076389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45991.51361076389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45991.51361076389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45991.51361076389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45991.51361076389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45991.51361076389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45991.51361076389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45991.51361076389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45991.51361076389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45991.51361076389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45991.51361076389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45991.51361076389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45991.51361076389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45991.51361076389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45991.51361076389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45991.51361076389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45991.51361076389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45991.51361076389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45991.51361076389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45991.51361076389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45991.51361076389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45991.51361076389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45991.51361076389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45991.51361076389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45991.51361076389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45991.51361076389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45991.51361076389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45991.51361076389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45991.51361076389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45991.51361076389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45991.51361076389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45991.51361076389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45991.51361076389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45991.51361076389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45991.51361076389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45991.51361076389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45991.51361076389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45991.51361076389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45991.51361076389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45991.51361076389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45991.51361076389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45991.51361076389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45991.51361076389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45991.51361076389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45991.51361076389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45991.51361076389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45991.51361076389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45991.51361076389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45991.51361076389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45991.51361076389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45991.51361076389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45991.51361076389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45991.51361076389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45991.51361076389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45991.51361076389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45991.51361076389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45991.51361076389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45991.51361076389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45991.51361076389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45991.51361076389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45991.51361076389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45991.51361076389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45991.51361076389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45991.51361076389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45991.51361076389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45991.51361076389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45991.51361076389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45991.51361076389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45991.51361076389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45991.51361076389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45991.51361076389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45991.51361076389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45991.51361076389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45991.51361076389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45991.51361076389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45991.51361076389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45991.51361076389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45991.51361076389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45991.51361076389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45991.51361076389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45991.51361076389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45991.51361076389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45991.51361076389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45991.51361076389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45991.51361076389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45991.51361076389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45991.51361076389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45991.51361076389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45991.51361076389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45991.51361076389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45991.51361076389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45991.51361076389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45991.51361076389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45991.51361076389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45991.51361076389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45991.51361076389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45991.51361076389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45991.51361076389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45991.51361076389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45991.51361076389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45991.51361076389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45991.51361076389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45991.51361076389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45991.51361076389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45991.51361076389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45991.51361076389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45991.51361076389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45991.51361076389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45991.51361076389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45991.51361076389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45991.51361076389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45991.51361076389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45991.51361076389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45991.51361076389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45991.51361076389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45991.51361076389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45991.51361076389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45991.51361076389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45991.51361076389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45991.51361076389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45991.51361076389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45991.51361076389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45991.51361076389</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K12" sqref="K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99.681550578701717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65.324733449073392</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42.852499652777624</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10.14031215277646</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0.53370335647923639</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1.1802083317888901E-3</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45991.51361076389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45991.51361076389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45991.51361076389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45991.51361076389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45991.51361076389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45991.51361076389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45991.51361076389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45991.51361076389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45991.51361076389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45991.51361076389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45991.51361076389</v>
      </c>
      <c r="H18" s="38"/>
      <c r="I18" s="37" t="str">
        <f>IFERROR(VLOOKUP(D18,DB!A:F,6,0),"")</f>
        <v/>
      </c>
      <c r="J18" s="37" t="str">
        <f>IFERROR(VLOOKUP(D18,DB!A:G,7,0),"")</f>
        <v/>
      </c>
      <c r="K18" s="37"/>
      <c r="L18" s="37" t="str">
        <f>IFERROR(VLOOKUP(D18,DB!A:I,9,0),"")</f>
        <v/>
      </c>
    </row>
    <row r="19" spans="1:12">
      <c r="A19" s="37"/>
      <c r="B19" s="153" t="str">
        <f>IFERROR(VLOOKUP(D19,DB!A:K,11,0),"")</f>
        <v/>
      </c>
      <c r="C19" s="37"/>
      <c r="D19" s="37"/>
      <c r="E19" s="37"/>
      <c r="F19" s="38"/>
      <c r="G19" s="135">
        <f t="shared" ref="G19:G27" ca="1" si="2">IFERROR(NOW()-F19,"")</f>
        <v>45991.51361076389</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45991.51361076389</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45991.51361076389</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45991.51361076389</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45991.51361076389</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45991.51361076389</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45991.51361076389</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45991.51361076389</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45991.51361076389</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ref="G28:G59" ca="1" si="3">IFERROR(NOW()-F28,"")</f>
        <v>45991.51361076389</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3"/>
        <v>45991.51361076389</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45991.51361076389</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45991.51361076389</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45991.51361076389</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45991.51361076389</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45991.51361076389</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45991.51361076389</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45991.51361076389</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45991.51361076389</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45991.51361076389</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45991.51361076389</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45991.51361076389</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45991.51361076389</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45991.51361076389</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45991.51361076389</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45991.51361076389</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45991.51361076389</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45991.51361076389</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45991.51361076389</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45991.51361076389</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45991.51361076389</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45991.51361076389</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45991.51361076389</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45991.51361076389</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45991.51361076389</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45991.51361076389</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45991.51361076389</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45991.51361076389</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45991.51361076389</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45991.51361076389</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45991.51361076389</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ref="G60:G91" ca="1" si="4">IFERROR(NOW()-F60,"")</f>
        <v>45991.51361076389</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4"/>
        <v>45991.51361076389</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45991.51361076389</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45991.51361076389</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45991.51361076389</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45991.51361076389</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45991.51361076389</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45991.51361076389</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45991.51361076389</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45991.51361076389</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45991.51361076389</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45991.51361076389</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45991.51361076389</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45991.51361076389</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45991.51361076389</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45991.51361076389</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45991.51361076389</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45991.51361076389</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45991.51361076389</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45991.51361076389</v>
      </c>
      <c r="H79" s="38"/>
      <c r="I79" s="153" t="str">
        <f>IFERROR(VLOOKUP(D79,DB!A:F,6,0),"")</f>
        <v/>
      </c>
      <c r="J79" s="153" t="str">
        <f>IFERROR(VLOOKUP(D79,DB!A:G,7,0),"")</f>
        <v/>
      </c>
      <c r="K79" s="37"/>
      <c r="L79" s="153" t="str">
        <f>IFERROR(VLOOKUP(D79,DB!A:I,9,0),"")</f>
        <v/>
      </c>
    </row>
    <row r="80" spans="1:12">
      <c r="A80" s="154"/>
      <c r="B80" s="155" t="str">
        <f>IFERROR(VLOOKUP(D80,DB!A:K,11,0),"")</f>
        <v/>
      </c>
      <c r="C80" s="154"/>
      <c r="D80" s="154"/>
      <c r="E80" s="154"/>
      <c r="F80" s="156"/>
      <c r="G80" s="157">
        <f t="shared" ca="1" si="4"/>
        <v>45991.51361076389</v>
      </c>
      <c r="H80" s="156"/>
      <c r="I80" s="155" t="str">
        <f>IFERROR(VLOOKUP(D80,DB!A:F,6,0),"")</f>
        <v/>
      </c>
      <c r="J80" s="155" t="str">
        <f>IFERROR(VLOOKUP(D80,DB!A:G,7,0),"")</f>
        <v/>
      </c>
      <c r="K80" s="154"/>
      <c r="L80" s="155"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33803</v>
      </c>
      <c r="E2" s="106" t="s">
        <v>39106</v>
      </c>
      <c r="F2" s="121"/>
      <c r="G2" s="72">
        <f ca="1">IFERROR(NOW()-F2,"-")</f>
        <v>45991.51361076389</v>
      </c>
      <c r="H2" s="121">
        <v>45991.296655092592</v>
      </c>
      <c r="I2" s="119" t="str">
        <f>IFERROR(VLOOKUP(D2,DB!A:F,6,0),"")</f>
        <v>Generator-SG</v>
      </c>
      <c r="J2" s="119" t="str">
        <f>IFERROR(VLOOKUP(D2,DB!A:G,7,0),"")</f>
        <v>Dead</v>
      </c>
      <c r="K2" s="122" t="s">
        <v>39210</v>
      </c>
      <c r="L2" s="137" t="str">
        <f>IFERROR(VLOOKUP(D2,DB!A:I,9,0),"")</f>
        <v>Latis</v>
      </c>
    </row>
    <row r="3" spans="1:16382" ht="31.5" customHeight="1">
      <c r="A3" s="118"/>
      <c r="B3" s="119" t="str">
        <f>IFERROR(VLOOKUP(D3,DB!A:K,11,0),"")</f>
        <v/>
      </c>
      <c r="C3" s="120"/>
      <c r="D3" s="158"/>
      <c r="E3" s="106"/>
      <c r="F3" s="121"/>
      <c r="G3" s="72">
        <f ca="1">IFERROR(NOW()-F3,"-")</f>
        <v>45991.51361076389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45991.51361076389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45991.51361076389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45991.51361076389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45991.51361076389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45991.51361076389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45991.51361076389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45991.51361076389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45991.51361076389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45991.51361076389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45991.51361076389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45991.51361076389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45991.51361076389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45991.51361076389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45991.51361076389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45991.51361076389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45991.51361076389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45991.51361076389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45991.51361076389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45991.51361076389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45991.51361076389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45991.51361076389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45991.51361076389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45991.51361076389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45991.51361076389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45991.51361076389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45991.51361076389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45991.51361076389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45991.51361076389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45991.51361076389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45991.51361076389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45991.51361076389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45991.51361076389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45991.51361076389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45991.51361076389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45991.51361076389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45991.51361076389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45991.51361076389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45991.51361076389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45991.51361076389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45991.51361076389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45991.51361076389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45991.51361076389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45991.51361076389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45991.51361076389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45991.51361076389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45991.51361076389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45991.51361076389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45991.51361076389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45991.51361076389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45991.51361076389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45991.51361076389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45991.51361076389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45991.51361076389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45991.51361076389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45991.51361076389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45991.51361076389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45991.51361076389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45991.51361076389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45991.51361076389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45991.51361076389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45991.51361076389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45991.51361076389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45991.51361076389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45991.51361076389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45991.51361076389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45991.51361076389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45991.51361076389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45991.51361076389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45991.51361076389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45991.51361076389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45991.51361076389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45991.51361076389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45991.51361076389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45991.51361076389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45991.51361076389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45991.51361076389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45991.51361076389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45991.51361076389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45991.51361076389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45991.51361076389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45991.51361076389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45991.51361076389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45991.51361076389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45991.51361076389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45991.51361076389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45991.51361076389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45991.51361076389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45991.51361076389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45991.51361076389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45991.51361076389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45991.51361076389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45991.51361076389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45991.51361076389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45991.51361076389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45991.51361076389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45991.51361076389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45991.51361076389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45991.51361076389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45991.51361076389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45991.51361076389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45991.51361076389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45991.51361076389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45991.51361076389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45991.51361076389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45991.51361076389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45991.51361076389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45991.51361076389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45991.51361076389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45991.51361076389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45991.51361076389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45991.51361076389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45991.51361076389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45991.51361076389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45991.51361076389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45991.51361076389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45991.51361076389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45991.51361076389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45991.51361076389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45991.51361076389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45991.51361076389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45991.51361076389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45991.51361076389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45991.51361076389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45991.51361076389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45991.51361076389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45991.51361076389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45991.51361076389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45991.51361076389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45991.51361076389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45991.51361076389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45991.51361076389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45991.51361076389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45991.51361076389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45991.51361076389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45991.51361076389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45991.51361076389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45991.51361076389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45991.51361076389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45991.51361076389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45991.51361076389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45991.51361076389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45991.51361076389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45991.51361076389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45991.51361076389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45991.51361076389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45991.51361076389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45991.51361076389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45991.51361076389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45991.51361076389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45991.51361076389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45991.51361076389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45991.51361076389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45991.51361076389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45991.51361076389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45991.51361076389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45991.51361076389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45991.51361076389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45991.51361076389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45991.51361076389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45991.51361076389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45991.51361076389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45991.51361076389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45991.51361076389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45991.51361076389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45991.51361076389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45991.51361076389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45991.51361076389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45991.51361076389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45991.51361076389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45991.51361076389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45991.51361076389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45991.51361076389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45991.51361076389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45991.51361076389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45991.51361076389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45991.51361076389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45991.51361076389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45991.51361076389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45991.51361076389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45991.51361076389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45991.51361076389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45991.51361076389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45991.51361076389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45991.51361076389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45991.51361076389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45991.51361076389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45991.51361076389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45991.51361076389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45991.51361076389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45991.51361076389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45991.51361076389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45991.51361076389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45991.51361076389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45991.51361076389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45991.51361076389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45991.51361076389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45991.51361076389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45991.51361076389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45991.51361076389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45991.51361076389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45991.51361076389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45991.51361076389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45991.51361076389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45991.51361076389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45991.51361076389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45991.51361076389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45991.51361076389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45991.51361076389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45991.51361076389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45991.51361076389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45991.51361076389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45991.51361076389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45991.51361076389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45991.51361076389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45991.51361076389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45991.51361076389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45991.51361076389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45991.51361076389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45991.51361076389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45991.51361076389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45991.51361076389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45991.51361076389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45991.51361076389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45991.51361076389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45991.51361076389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45991.51361076389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45991.51361076389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45991.51361076389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45991.51361076389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45991.51361076389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45991.51361076389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45991.51361076389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45991.51361076389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45991.51361076389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45991.51361076389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45991.51361076389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45991.51361076389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45991.51361076389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45991.51361076389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45991.51361076389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45991.51361076389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45991.51361076389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45991.51361076389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45991.51361076389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45991.51361076389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45991.51361076389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45991.51361076389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45991.51361076389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45991.51361076389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45991.51361076389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45991.51361076389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45991.51361076389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45991.51361076389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45991.51361076389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45991.51361076389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45991.51361076389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45991.51361076389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45991.51361076389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45991.51361076389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45991.51361076389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45991.51361076389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45991.51361076389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45991.51361076389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45991.51361076389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45991.51361076389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45991.51361076389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45991.51361076389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45991.51361076389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45991.51361076389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45991.51361076389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45991.51361076389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45991.51361076389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45991.51361076389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45991.51361076389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45991.51361076389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45991.51361076389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45991.51361076389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45991.51361076389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45991.51361076389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45991.51361076389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45991.51361076389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45991.51361076389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45991.51361076389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45991.51361076389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45991.51361076389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45991.51361076389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45991.51361076389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45991.51361076389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45991.51361076389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45991.51361076389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45991.51361076389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45991.51361076389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45991.51361076389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45991.51361076389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45991.51361076389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45991.51361076389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45991.51361076389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45991.51361076389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45991.51361076389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45991.51361076389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45991.51361076389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45991.51361076389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45991.51361076389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45991.51361076389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45991.51361076389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45991.51361076389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45991.51361076389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45991.51361076389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45991.51361076389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45991.51361076389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45991.51361076389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45991.51361076389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45991.51361076389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45991.51361076389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45991.51361076389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45991.51361076389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45991.51361076389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45991.51361076389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45991.51361076389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45991.51361076389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45991.51361076389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45991.51361076389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45991.51361076389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45991.51361076389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45991.51361076389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45991.51361076389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45991.51361076389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45991.51361076389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45991.51361076389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45991.51361076389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45991.51361076389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45991.51361076389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45991.51361076389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45991.51361076389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45991.51361076389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45991.51361076389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45991.51361076389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45991.51361076389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45991.51361076389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45991.51361076389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45991.51361076389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45991.51361076389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45991.51361076389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45991.51361076389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45991.51361076389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45991.51361076389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45991.51361076389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45991.51361076389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45991.51361076389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45991.51361076389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45991.51361076389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45991.51361076389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45991.51361076389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45991.51361076389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45991.51361076389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45991.51361076389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45991.51361076389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45991.51361076389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45991.51361076389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45991.51361076389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45991.51361076389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45991.51361076389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45991.51361076389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45991.51361076389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45991.51361076389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45991.51361076389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45991.51361076389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45991.51361076389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45991.51361076389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45991.51361076389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45991.51361076389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45991.51361076389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45991.51361076389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45991.51361076389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45991.51361076389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45991.51361076389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45991.51361076389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45991.51361076389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45991.51361076389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45991.51361076389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45991.51361076389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45991.51361076389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45991.51361076389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45991.51361076389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45991.51361076389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45991.51361076389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45991.51361076389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45991.51361076389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45991.51361076389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45991.51361076389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45991.51361076389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45991.51361076389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45991.51361076389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45991.51361076389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45991.51361076389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45991.51361076389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45991.51361076389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45991.51361076389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45991.51361076389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45991.51361076389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45991.51361076389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45991.51361076389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45991.51361076389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45991.51361076389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45991.51361076389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45991.51361076389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45991.51361076389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45991.51361076389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45991.51361076389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45991.51361076389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45991.51361076389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45991.51361076389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45991.51361076389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45991.51361076389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45991.51361076389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45991.51361076389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45991.51361076389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45991.51361076389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45991.51361076389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45991.51361076389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45991.51361076389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45991.51361076389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45991.51361076389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45991.51361076389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45991.51361076389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45991.51361076389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45991.51361076389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45991.51361076389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45991.51361076389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45991.51361076389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45991.51361076389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45991.51361076389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45991.51361076389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45991.51361076389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45991.51361076389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45991.51361076389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45991.51361076389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45991.51361076389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45991.51361076389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45991.51361076389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45991.51361076389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45991.51361076389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45991.51361076389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45991.51361076389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45991.51361076389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45991.51361076389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45991.51361076389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45991.51361076389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45991.51361076389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45991.51361076389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45991.51361076389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45991.51361076389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45991.51361076389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45991.51361076389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45991.51361076389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45991.51361076389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45991.51361076389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45991.51361076389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45991.51361076389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45991.51361076389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45991.51361076389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45991.51361076389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45991.51361076389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45991.51361076389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45991.51361076389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45991.51361076389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45991.51361076389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45991.51361076389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45991.51361076389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45991.51361076389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45991.51361076389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45991.51361076389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45991.51361076389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45991.51361076389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45991.51361076389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45991.51361076389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45991.51361076389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45991.51361076389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45991.51361076389</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45991.51361076389</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45991.51361076389</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45991.51361076389</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